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drawings/drawing11.xml" ContentType="application/vnd.openxmlformats-officedocument.drawing+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drawings/drawing12.xml" ContentType="application/vnd.openxmlformats-officedocument.drawing+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drawings/drawing13.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drawings/drawing14.xml" ContentType="application/vnd.openxmlformats-officedocument.drawing+xml"/>
  <Override PartName="/xl/ctrlProps/ctrlProp447.xml" ContentType="application/vnd.ms-excel.controlproperties+xml"/>
  <Override PartName="/xl/ctrlProps/ctrlProp448.xml" ContentType="application/vnd.ms-excel.controlproperties+xml"/>
  <Override PartName="/xl/comments5.xml" ContentType="application/vnd.openxmlformats-officedocument.spreadsheetml.comments+xml"/>
  <Override PartName="/xl/drawings/drawing15.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drawings/drawing16.xml" ContentType="application/vnd.openxmlformats-officedocument.drawing+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drawings/drawing17.xml" ContentType="application/vnd.openxmlformats-officedocument.drawing+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drawings/drawing18.xml" ContentType="application/vnd.openxmlformats-officedocument.drawing+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drawings/drawing19.xml" ContentType="application/vnd.openxmlformats-officedocument.drawing+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omments6.xml" ContentType="application/vnd.openxmlformats-officedocument.spreadsheetml.comments+xml"/>
  <Override PartName="/xl/drawings/drawing2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omments7.xml" ContentType="application/vnd.openxmlformats-officedocument.spreadsheetml.comments+xml"/>
  <Override PartName="/xl/drawings/drawing21.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drawings/drawing22.xml" ContentType="application/vnd.openxmlformats-officedocument.drawing+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drawings/drawing23.xml" ContentType="application/vnd.openxmlformats-officedocument.drawing+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drawings/drawing24.xml" ContentType="application/vnd.openxmlformats-officedocument.drawing+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drawings/drawing25.xml" ContentType="application/vnd.openxmlformats-officedocument.drawing+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99監査指導室\監査一係\010 一係業務\02 ホームページ管理\R5\0505年度当初\資料\事前\"/>
    </mc:Choice>
  </mc:AlternateContent>
  <xr:revisionPtr revIDLastSave="0" documentId="13_ncr:1_{DD9C0C84-FFB4-409A-8428-31D4CF13711D}" xr6:coauthVersionLast="47" xr6:coauthVersionMax="47" xr10:uidLastSave="{00000000-0000-0000-0000-000000000000}"/>
  <bookViews>
    <workbookView xWindow="-120" yWindow="-120" windowWidth="29040" windowHeight="15840" tabRatio="912" xr2:uid="{EB2157D2-A674-410B-89EE-135FE3B8E6F6}"/>
  </bookViews>
  <sheets>
    <sheet name="表紙・鑑" sheetId="2" r:id="rId1"/>
    <sheet name="1施設の概況 " sheetId="3" r:id="rId2"/>
    <sheet name="2職員配置状況 " sheetId="4" r:id="rId3"/>
    <sheet name="3採用・退職状況 " sheetId="5" r:id="rId4"/>
    <sheet name="4(1)職員の給与等(正規職員用)  " sheetId="6" r:id="rId5"/>
    <sheet name="4(2)職員の給与等(その他の職員用)" sheetId="7" r:id="rId6"/>
    <sheet name="4(3)勤務状況 " sheetId="8" r:id="rId7"/>
    <sheet name="4(4)１ヶ月の勤務割 " sheetId="9" r:id="rId8"/>
    <sheet name="4(4)記入例" sheetId="10" r:id="rId9"/>
    <sheet name="5労働安全衛生" sheetId="12" r:id="rId10"/>
    <sheet name="6(1)施設職員の研修実施状況" sheetId="13" r:id="rId11"/>
    <sheet name="6(2)新規採用職員の研修実施状況" sheetId="14" r:id="rId12"/>
    <sheet name="7入所者の状況" sheetId="15" r:id="rId13"/>
    <sheet name="8(1)計画(2)取組(3)拘束" sheetId="16" r:id="rId14"/>
    <sheet name="8(4)衛生(5)業務継続計画(6)事故" sheetId="40" r:id="rId15"/>
    <sheet name="8(7)安全計画(8)自動車(9)入浴" sheetId="42" r:id="rId16"/>
    <sheet name="8(10)リハビリ(11)クラブ(12)地域交流(13)行事" sheetId="18" r:id="rId17"/>
    <sheet name="8(14)日常生活(15)苦情 9衛生管理" sheetId="22" r:id="rId18"/>
    <sheet name="10入所者処遇に関する配慮・工夫等11日常生活費" sheetId="23" r:id="rId19"/>
    <sheet name="12入所者の医療管理の状況" sheetId="25" r:id="rId20"/>
    <sheet name="13入所者の健康管理の実施状況 " sheetId="27" r:id="rId21"/>
    <sheet name="14(1)預り金(2)日用品" sheetId="28" r:id="rId22"/>
    <sheet name="14(1)記入例" sheetId="29" r:id="rId23"/>
    <sheet name="14(3)入所者負担" sheetId="30" r:id="rId24"/>
    <sheet name="15(1)退所時の金品の処分状況" sheetId="31" r:id="rId25"/>
    <sheet name="15(2)遺留金品の処分状況" sheetId="32" r:id="rId26"/>
    <sheet name="16給食の状況" sheetId="34" r:id="rId27"/>
    <sheet name="16(2)給食の状況" sheetId="36" r:id="rId28"/>
    <sheet name="16(3)検便(4)保健所(5)委託(6)衛生(7)保存食" sheetId="37" r:id="rId29"/>
    <sheet name="17災害事故防止対策" sheetId="38" r:id="rId30"/>
    <sheet name="18諸規程等の整備状況" sheetId="39" r:id="rId31"/>
  </sheets>
  <externalReferences>
    <externalReference r:id="rId32"/>
  </externalReferences>
  <definedNames>
    <definedName name="_xlnm.Print_Area" localSheetId="18">'10入所者処遇に関する配慮・工夫等11日常生活費'!$A$1:$AQ$35</definedName>
    <definedName name="_xlnm.Print_Area" localSheetId="19">'12入所者の医療管理の状況'!$A$1:$AR$39</definedName>
    <definedName name="_xlnm.Print_Area" localSheetId="20">'13入所者の健康管理の実施状況 '!$A$1:$AK$36</definedName>
    <definedName name="_xlnm.Print_Area" localSheetId="22">'14(1)記入例'!$A$1:$X$16</definedName>
    <definedName name="_xlnm.Print_Area" localSheetId="21">'14(1)預り金(2)日用品'!$A$1:$AP$33</definedName>
    <definedName name="_xlnm.Print_Area" localSheetId="23">'14(3)入所者負担'!$A$1:$AJ$37</definedName>
    <definedName name="_xlnm.Print_Area" localSheetId="24">'15(1)退所時の金品の処分状況'!$A$1:$AQ$45</definedName>
    <definedName name="_xlnm.Print_Area" localSheetId="25">'15(2)遺留金品の処分状況'!$A$1:$BG$46</definedName>
    <definedName name="_xlnm.Print_Area" localSheetId="27">'16(2)給食の状況'!$A$1:$AL$35</definedName>
    <definedName name="_xlnm.Print_Area" localSheetId="28">'16(3)検便(4)保健所(5)委託(6)衛生(7)保存食'!$A$1:$AK$31</definedName>
    <definedName name="_xlnm.Print_Area" localSheetId="26">'16給食の状況'!$A$1:$AV$44</definedName>
    <definedName name="_xlnm.Print_Area" localSheetId="29">'17災害事故防止対策'!$A$1:$AP$44</definedName>
    <definedName name="_xlnm.Print_Area" localSheetId="30">'18諸規程等の整備状況'!$A$1:$AR$32</definedName>
    <definedName name="_xlnm.Print_Area" localSheetId="1">'1施設の概況 '!$A$1:$AN$37</definedName>
    <definedName name="_xlnm.Print_Area" localSheetId="2">'2職員配置状況 '!$A$1:$AS$43</definedName>
    <definedName name="_xlnm.Print_Area" localSheetId="3">'3採用・退職状況 '!$A$1:$AT$46</definedName>
    <definedName name="_xlnm.Print_Area" localSheetId="4">'4(1)職員の給与等(正規職員用)  '!$A$1:$AT$50</definedName>
    <definedName name="_xlnm.Print_Area" localSheetId="5">'4(2)職員の給与等(その他の職員用)'!$A$1:$AT$50</definedName>
    <definedName name="_xlnm.Print_Area" localSheetId="6">'4(3)勤務状況 '!$A$1:$AH$36</definedName>
    <definedName name="_xlnm.Print_Area" localSheetId="7">'4(4)１ヶ月の勤務割 '!$A$1:$BB$47</definedName>
    <definedName name="_xlnm.Print_Area" localSheetId="8">'4(4)記入例'!$A$1:$BB$34</definedName>
    <definedName name="_xlnm.Print_Area" localSheetId="9">'5労働安全衛生'!$A$1:$AQ$48</definedName>
    <definedName name="_xlnm.Print_Area" localSheetId="10">'6(1)施設職員の研修実施状況'!$A$1:$AQ$55</definedName>
    <definedName name="_xlnm.Print_Area" localSheetId="11">'6(2)新規採用職員の研修実施状況'!$A$1:$AI$54</definedName>
    <definedName name="_xlnm.Print_Area" localSheetId="12">'7入所者の状況'!$A$1:$AR$47</definedName>
    <definedName name="_xlnm.Print_Area" localSheetId="13">'8(1)計画(2)取組(3)拘束'!$A$1:$AM$37</definedName>
    <definedName name="_xlnm.Print_Area" localSheetId="16">'8(10)リハビリ(11)クラブ(12)地域交流(13)行事'!$A$1:$AS$38</definedName>
    <definedName name="_xlnm.Print_Area" localSheetId="17">'8(14)日常生活(15)苦情 9衛生管理'!$A$1:$AP$43</definedName>
    <definedName name="_xlnm.Print_Area" localSheetId="14">'8(4)衛生(5)業務継続計画(6)事故'!$A$1:$AH$38</definedName>
    <definedName name="_xlnm.Print_Area" localSheetId="15">'8(7)安全計画(8)自動車(9)入浴'!$A$1:$AI$36</definedName>
    <definedName name="_xlnm.Print_Area" localSheetId="0">表紙・鑑!$A$1:$P$19</definedName>
    <definedName name="施設一覧" localSheetId="19">[1]設定!$A$32:$A$34</definedName>
    <definedName name="施設一覧" localSheetId="20">[1]設定!$A$32:$A$34</definedName>
    <definedName name="施設一覧" localSheetId="29">[1]設定!$A$32:$A$34</definedName>
    <definedName name="施設一覧" localSheetId="30">[1]設定!$A$32:$A$34</definedName>
    <definedName name="施設一覧" localSheetId="1">[1]設定!$A$32:$A$34</definedName>
    <definedName name="施設一覧" localSheetId="2">[1]設定!$A$32:$A$34</definedName>
    <definedName name="施設一覧" localSheetId="3">[1]設定!$A$32:$A$34</definedName>
    <definedName name="施設一覧" localSheetId="4">[1]設定!$A$32:$A$34</definedName>
    <definedName name="施設一覧" localSheetId="5">[1]設定!$A$32:$A$34</definedName>
    <definedName name="施設一覧" localSheetId="6">[1]設定!$A$32:$A$34</definedName>
    <definedName name="施設一覧" localSheetId="7">[1]設定!$A$32:$A$34</definedName>
    <definedName name="施設一覧" localSheetId="9">[1]設定!$A$32:$A$34</definedName>
    <definedName name="施設一覧" localSheetId="10">[1]設定!$A$32:$A$34</definedName>
    <definedName name="施設一覧" localSheetId="11">[1]設定!$A$32:$A$34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4" i="18" l="1"/>
  <c r="AB2" i="18"/>
  <c r="A2" i="18"/>
  <c r="X34" i="42" l="1"/>
  <c r="U34" i="42"/>
  <c r="R34" i="42"/>
  <c r="O34" i="42"/>
  <c r="L34" i="42"/>
  <c r="I34" i="42"/>
  <c r="BK42" i="9" l="1"/>
  <c r="BJ42" i="9"/>
  <c r="BI42" i="9"/>
  <c r="BH42" i="9"/>
  <c r="BG42" i="9"/>
  <c r="BF42" i="9"/>
  <c r="BE42" i="9"/>
  <c r="BD42" i="9"/>
  <c r="BC42" i="9"/>
  <c r="K9" i="8"/>
  <c r="H9" i="8" s="1"/>
  <c r="K11" i="8"/>
  <c r="H11" i="8" s="1"/>
  <c r="K13" i="8"/>
  <c r="H13" i="8" s="1"/>
  <c r="K15" i="8"/>
  <c r="H15" i="8" s="1"/>
  <c r="K17" i="8"/>
  <c r="H17" i="8" s="1"/>
  <c r="H19" i="8"/>
  <c r="K19" i="8"/>
  <c r="K21" i="8"/>
  <c r="H21" i="8" s="1"/>
  <c r="K23" i="8"/>
  <c r="H23" i="8" s="1"/>
  <c r="K25" i="8"/>
  <c r="H25" i="8" s="1"/>
  <c r="A2" i="13" l="1"/>
  <c r="Y3" i="38" l="1"/>
  <c r="N17" i="8" l="1"/>
  <c r="N9" i="8"/>
  <c r="N11" i="8"/>
  <c r="N13" i="8"/>
  <c r="N15" i="8"/>
  <c r="N19" i="8"/>
  <c r="N21" i="8"/>
  <c r="N23" i="8"/>
  <c r="N25" i="8"/>
  <c r="AC32" i="38" l="1"/>
  <c r="AC31" i="38"/>
  <c r="AC24" i="38"/>
  <c r="M8" i="37"/>
  <c r="M7" i="37"/>
  <c r="M6" i="37"/>
  <c r="M5" i="37"/>
  <c r="G8" i="37"/>
  <c r="G7" i="37"/>
  <c r="G6" i="37"/>
  <c r="G5" i="37"/>
  <c r="A8" i="37"/>
  <c r="A7" i="37"/>
  <c r="A6" i="37"/>
  <c r="A5" i="37"/>
  <c r="A40" i="34"/>
  <c r="A2" i="32"/>
  <c r="AF42" i="32"/>
  <c r="AF40" i="32"/>
  <c r="AF38" i="32"/>
  <c r="AF36" i="32"/>
  <c r="AF34" i="32"/>
  <c r="AF32" i="32"/>
  <c r="AF30" i="32"/>
  <c r="AF28" i="32"/>
  <c r="AF26" i="32"/>
  <c r="AF24" i="32"/>
  <c r="AF22" i="32"/>
  <c r="AF20" i="32"/>
  <c r="AF18" i="32"/>
  <c r="AF16" i="32"/>
  <c r="AF14" i="32"/>
  <c r="AF12" i="32"/>
  <c r="AF10" i="32"/>
  <c r="AF8" i="32"/>
  <c r="Y7" i="31"/>
  <c r="A2" i="31"/>
  <c r="Y43" i="31"/>
  <c r="Y41" i="31"/>
  <c r="Y39" i="31"/>
  <c r="Y37" i="31"/>
  <c r="Y35" i="31"/>
  <c r="Y33" i="31"/>
  <c r="Y31" i="31"/>
  <c r="Y29" i="31"/>
  <c r="Y27" i="31"/>
  <c r="Y25" i="31"/>
  <c r="Y23" i="31"/>
  <c r="Y21" i="31"/>
  <c r="Y19" i="31"/>
  <c r="Y17" i="31"/>
  <c r="Y15" i="31"/>
  <c r="Y13" i="31"/>
  <c r="Y11" i="31"/>
  <c r="Y9" i="31"/>
  <c r="A2" i="30"/>
  <c r="A2" i="27"/>
  <c r="A2" i="25"/>
  <c r="AA38" i="25"/>
  <c r="E38" i="25"/>
  <c r="AA35" i="25"/>
  <c r="E35" i="25"/>
  <c r="AA32" i="25"/>
  <c r="E32" i="25"/>
  <c r="AA29" i="25"/>
  <c r="E29" i="25"/>
  <c r="AA26" i="25"/>
  <c r="E26" i="25"/>
  <c r="AA23" i="25"/>
  <c r="E23" i="25"/>
  <c r="AA20" i="25"/>
  <c r="E20" i="25"/>
  <c r="AA17" i="25"/>
  <c r="E17" i="25"/>
  <c r="AA14" i="25"/>
  <c r="E14" i="25"/>
  <c r="AA11" i="25"/>
  <c r="E11" i="25"/>
  <c r="AA8" i="25"/>
  <c r="E8" i="25"/>
  <c r="U47" i="15"/>
  <c r="R47" i="15"/>
  <c r="O47" i="15"/>
  <c r="L47" i="15"/>
  <c r="I47" i="15"/>
  <c r="F47" i="15"/>
  <c r="AP35" i="15"/>
  <c r="Y32" i="15"/>
  <c r="N38" i="15"/>
  <c r="K38" i="15"/>
  <c r="H38" i="15"/>
  <c r="E38" i="15"/>
  <c r="AP29" i="15"/>
  <c r="AP27" i="15"/>
  <c r="AP19" i="15"/>
  <c r="AP15" i="15"/>
  <c r="AM27" i="15"/>
  <c r="AM29" i="15"/>
  <c r="AJ29" i="15"/>
  <c r="AG29" i="15"/>
  <c r="F29" i="15"/>
  <c r="C29" i="15"/>
  <c r="X6" i="15"/>
  <c r="X8" i="15"/>
  <c r="Q36" i="15"/>
  <c r="Q34" i="15"/>
  <c r="AD29" i="15"/>
  <c r="AA29" i="15"/>
  <c r="X29" i="15"/>
  <c r="U29" i="15"/>
  <c r="R29" i="15"/>
  <c r="O29" i="15"/>
  <c r="L29" i="15"/>
  <c r="I29" i="15"/>
  <c r="AP25" i="15"/>
  <c r="AM25" i="15"/>
  <c r="AP23" i="15"/>
  <c r="AM23" i="15"/>
  <c r="AP21" i="15"/>
  <c r="AM21" i="15"/>
  <c r="AM19" i="15"/>
  <c r="AP17" i="15"/>
  <c r="AM17" i="15"/>
  <c r="AM15" i="15"/>
  <c r="Y9" i="15"/>
  <c r="Y7" i="15"/>
  <c r="A2" i="14"/>
  <c r="A2" i="12"/>
  <c r="BK20" i="10"/>
  <c r="BJ20" i="10"/>
  <c r="BI20" i="10"/>
  <c r="BH20" i="10"/>
  <c r="BG20" i="10"/>
  <c r="BF20" i="10"/>
  <c r="BE20" i="10"/>
  <c r="BD20" i="10"/>
  <c r="BC20" i="10"/>
  <c r="BU14" i="10"/>
  <c r="BU13" i="10"/>
  <c r="BU12" i="10"/>
  <c r="BU11" i="10"/>
  <c r="BJ11" i="10"/>
  <c r="BS11" i="10" s="1"/>
  <c r="BU10" i="10"/>
  <c r="BU9" i="10"/>
  <c r="BU8" i="10"/>
  <c r="BU7" i="10"/>
  <c r="BU6" i="10"/>
  <c r="BT6" i="10"/>
  <c r="BK6" i="10"/>
  <c r="BK17" i="10" s="1"/>
  <c r="BT17" i="10" s="1"/>
  <c r="BJ6" i="10"/>
  <c r="BS6" i="10" s="1"/>
  <c r="BI6" i="10"/>
  <c r="BR6" i="10" s="1"/>
  <c r="BH6" i="10"/>
  <c r="BH11" i="10" s="1"/>
  <c r="BQ11" i="10" s="1"/>
  <c r="BG6" i="10"/>
  <c r="BG11" i="10" s="1"/>
  <c r="BP11" i="10" s="1"/>
  <c r="BF6" i="10"/>
  <c r="BF15" i="10" s="1"/>
  <c r="BO15" i="10" s="1"/>
  <c r="BE6" i="10"/>
  <c r="BE13" i="10" s="1"/>
  <c r="BN13" i="10" s="1"/>
  <c r="BD6" i="10"/>
  <c r="BD17" i="10" s="1"/>
  <c r="BC6" i="10"/>
  <c r="BC17" i="10" s="1"/>
  <c r="BL17" i="10" s="1"/>
  <c r="BF37" i="9"/>
  <c r="BO37" i="9" s="1"/>
  <c r="BI33" i="9"/>
  <c r="BR33" i="9" s="1"/>
  <c r="BU30" i="9"/>
  <c r="BU29" i="9"/>
  <c r="BF29" i="9"/>
  <c r="BO29" i="9" s="1"/>
  <c r="BU28" i="9"/>
  <c r="BU27" i="9"/>
  <c r="BU26" i="9"/>
  <c r="BU25" i="9"/>
  <c r="BH21" i="9"/>
  <c r="BQ21" i="9" s="1"/>
  <c r="BK17" i="9"/>
  <c r="BT17" i="9" s="1"/>
  <c r="BC17" i="9"/>
  <c r="BU14" i="9"/>
  <c r="BU13" i="9"/>
  <c r="BH13" i="9"/>
  <c r="BQ13" i="9" s="1"/>
  <c r="BU12" i="9"/>
  <c r="BU11" i="9"/>
  <c r="BU10" i="9"/>
  <c r="BU9" i="9"/>
  <c r="BG9" i="9"/>
  <c r="BP9" i="9" s="1"/>
  <c r="BU8" i="9"/>
  <c r="BU7" i="9"/>
  <c r="BU6" i="9"/>
  <c r="BM6" i="9"/>
  <c r="BK6" i="9"/>
  <c r="BT6" i="9" s="1"/>
  <c r="BJ6" i="9"/>
  <c r="BJ17" i="9" s="1"/>
  <c r="BS17" i="9" s="1"/>
  <c r="BI6" i="9"/>
  <c r="BI17" i="9" s="1"/>
  <c r="BR17" i="9" s="1"/>
  <c r="BH6" i="9"/>
  <c r="BH33" i="9" s="1"/>
  <c r="BQ33" i="9" s="1"/>
  <c r="BG6" i="9"/>
  <c r="BG21" i="9" s="1"/>
  <c r="BP21" i="9" s="1"/>
  <c r="BF6" i="9"/>
  <c r="BF9" i="9" s="1"/>
  <c r="BO9" i="9" s="1"/>
  <c r="BE6" i="9"/>
  <c r="BE37" i="9" s="1"/>
  <c r="BN37" i="9" s="1"/>
  <c r="BD6" i="9"/>
  <c r="BD25" i="9" s="1"/>
  <c r="BC6" i="9"/>
  <c r="BL6" i="9" s="1"/>
  <c r="K7" i="8"/>
  <c r="H7" i="8" s="1"/>
  <c r="N7" i="8" s="1"/>
  <c r="T44" i="7"/>
  <c r="AQ42" i="7"/>
  <c r="AQ40" i="7"/>
  <c r="AQ38" i="7"/>
  <c r="AQ36" i="7"/>
  <c r="AQ34" i="7"/>
  <c r="AQ32" i="7"/>
  <c r="AQ30" i="7"/>
  <c r="AQ28" i="7"/>
  <c r="AQ26" i="7"/>
  <c r="AQ24" i="7"/>
  <c r="AQ22" i="7"/>
  <c r="AQ20" i="7"/>
  <c r="AQ18" i="7"/>
  <c r="AQ16" i="7"/>
  <c r="AQ14" i="7"/>
  <c r="AQ12" i="7"/>
  <c r="AQ10" i="7"/>
  <c r="AQ8" i="7"/>
  <c r="AQ44" i="7" s="1"/>
  <c r="AI5" i="7"/>
  <c r="AQ44" i="6"/>
  <c r="T44" i="6"/>
  <c r="AQ42" i="6"/>
  <c r="AQ40" i="6"/>
  <c r="AQ38" i="6"/>
  <c r="AQ36" i="6"/>
  <c r="AQ34" i="6"/>
  <c r="AQ32" i="6"/>
  <c r="AQ30" i="6"/>
  <c r="AQ28" i="6"/>
  <c r="AQ26" i="6"/>
  <c r="AQ24" i="6"/>
  <c r="AQ22" i="6"/>
  <c r="AQ20" i="6"/>
  <c r="AQ18" i="6"/>
  <c r="AQ16" i="6"/>
  <c r="AQ14" i="6"/>
  <c r="AQ12" i="6"/>
  <c r="AQ10" i="6"/>
  <c r="AQ8" i="6"/>
  <c r="AI5" i="6"/>
  <c r="BM25" i="9" l="1"/>
  <c r="BL17" i="9"/>
  <c r="BK11" i="10"/>
  <c r="BT11" i="10" s="1"/>
  <c r="BF9" i="10"/>
  <c r="BO9" i="10" s="1"/>
  <c r="BG9" i="10"/>
  <c r="BP9" i="10" s="1"/>
  <c r="BH9" i="10"/>
  <c r="BQ9" i="10" s="1"/>
  <c r="BM17" i="10"/>
  <c r="BL6" i="10"/>
  <c r="BC11" i="10"/>
  <c r="BL11" i="10" s="1"/>
  <c r="BG15" i="10"/>
  <c r="BP15" i="10" s="1"/>
  <c r="BI11" i="10"/>
  <c r="BR11" i="10" s="1"/>
  <c r="BH15" i="10"/>
  <c r="BQ15" i="10" s="1"/>
  <c r="BI15" i="10"/>
  <c r="BR15" i="10" s="1"/>
  <c r="Q38" i="15"/>
  <c r="BF13" i="10"/>
  <c r="BO13" i="10" s="1"/>
  <c r="BO6" i="10"/>
  <c r="BI9" i="10"/>
  <c r="BR9" i="10" s="1"/>
  <c r="BD11" i="10"/>
  <c r="BM11" i="10" s="1"/>
  <c r="BG13" i="10"/>
  <c r="BP13" i="10" s="1"/>
  <c r="BJ15" i="10"/>
  <c r="BS15" i="10" s="1"/>
  <c r="BG17" i="10"/>
  <c r="BP17" i="10" s="1"/>
  <c r="BP6" i="10"/>
  <c r="BJ9" i="10"/>
  <c r="BS9" i="10" s="1"/>
  <c r="BE11" i="10"/>
  <c r="BN11" i="10" s="1"/>
  <c r="BH13" i="10"/>
  <c r="BQ13" i="10" s="1"/>
  <c r="BC15" i="10"/>
  <c r="BL15" i="10" s="1"/>
  <c r="BK15" i="10"/>
  <c r="BT15" i="10" s="1"/>
  <c r="BH17" i="10"/>
  <c r="BQ17" i="10" s="1"/>
  <c r="BF17" i="10"/>
  <c r="BO17" i="10" s="1"/>
  <c r="BQ6" i="10"/>
  <c r="BC9" i="10"/>
  <c r="BL9" i="10" s="1"/>
  <c r="BK9" i="10"/>
  <c r="BT9" i="10" s="1"/>
  <c r="BF11" i="10"/>
  <c r="BO11" i="10" s="1"/>
  <c r="BI13" i="10"/>
  <c r="BR13" i="10" s="1"/>
  <c r="BD15" i="10"/>
  <c r="BM15" i="10" s="1"/>
  <c r="BI17" i="10"/>
  <c r="BR17" i="10" s="1"/>
  <c r="BE17" i="10"/>
  <c r="BN17" i="10" s="1"/>
  <c r="BN6" i="10"/>
  <c r="BD9" i="10"/>
  <c r="BM9" i="10" s="1"/>
  <c r="BJ13" i="10"/>
  <c r="BS13" i="10" s="1"/>
  <c r="BE15" i="10"/>
  <c r="BN15" i="10" s="1"/>
  <c r="BJ17" i="10"/>
  <c r="BS17" i="10" s="1"/>
  <c r="BM6" i="10"/>
  <c r="BE9" i="10"/>
  <c r="BN9" i="10" s="1"/>
  <c r="BC13" i="10"/>
  <c r="BL13" i="10" s="1"/>
  <c r="BK13" i="10"/>
  <c r="BT13" i="10" s="1"/>
  <c r="BD13" i="10"/>
  <c r="BM13" i="10" s="1"/>
  <c r="BN6" i="9"/>
  <c r="BH9" i="9"/>
  <c r="BQ9" i="9" s="1"/>
  <c r="BI13" i="9"/>
  <c r="BR13" i="9" s="1"/>
  <c r="BD17" i="9"/>
  <c r="BM17" i="9" s="1"/>
  <c r="BI21" i="9"/>
  <c r="BR21" i="9" s="1"/>
  <c r="BF25" i="9"/>
  <c r="BO25" i="9" s="1"/>
  <c r="BG29" i="9"/>
  <c r="BP29" i="9" s="1"/>
  <c r="BJ33" i="9"/>
  <c r="BS33" i="9" s="1"/>
  <c r="BG37" i="9"/>
  <c r="BP37" i="9" s="1"/>
  <c r="BO6" i="9"/>
  <c r="BI9" i="9"/>
  <c r="BR9" i="9" s="1"/>
  <c r="BJ13" i="9"/>
  <c r="BS13" i="9" s="1"/>
  <c r="BE17" i="9"/>
  <c r="BN17" i="9" s="1"/>
  <c r="BJ21" i="9"/>
  <c r="BS21" i="9" s="1"/>
  <c r="BG25" i="9"/>
  <c r="BP25" i="9" s="1"/>
  <c r="BH29" i="9"/>
  <c r="BQ29" i="9" s="1"/>
  <c r="BC33" i="9"/>
  <c r="BL33" i="9" s="1"/>
  <c r="BK33" i="9"/>
  <c r="BT33" i="9" s="1"/>
  <c r="BH37" i="9"/>
  <c r="BQ37" i="9" s="1"/>
  <c r="BP6" i="9"/>
  <c r="BJ9" i="9"/>
  <c r="BS9" i="9" s="1"/>
  <c r="BC13" i="9"/>
  <c r="BL13" i="9" s="1"/>
  <c r="BK13" i="9"/>
  <c r="BT13" i="9" s="1"/>
  <c r="BF17" i="9"/>
  <c r="BO17" i="9" s="1"/>
  <c r="BC21" i="9"/>
  <c r="BL21" i="9" s="1"/>
  <c r="BK21" i="9"/>
  <c r="BT21" i="9" s="1"/>
  <c r="BH25" i="9"/>
  <c r="BQ25" i="9" s="1"/>
  <c r="BI29" i="9"/>
  <c r="BR29" i="9" s="1"/>
  <c r="BD33" i="9"/>
  <c r="BM33" i="9" s="1"/>
  <c r="BI37" i="9"/>
  <c r="BR37" i="9" s="1"/>
  <c r="BQ6" i="9"/>
  <c r="BC9" i="9"/>
  <c r="BL9" i="9" s="1"/>
  <c r="BK9" i="9"/>
  <c r="BT9" i="9" s="1"/>
  <c r="BD13" i="9"/>
  <c r="BM13" i="9" s="1"/>
  <c r="BG17" i="9"/>
  <c r="BP17" i="9" s="1"/>
  <c r="BD21" i="9"/>
  <c r="BM21" i="9" s="1"/>
  <c r="BI25" i="9"/>
  <c r="BR25" i="9" s="1"/>
  <c r="BJ29" i="9"/>
  <c r="BS29" i="9" s="1"/>
  <c r="BE33" i="9"/>
  <c r="BN33" i="9" s="1"/>
  <c r="BJ37" i="9"/>
  <c r="BS37" i="9" s="1"/>
  <c r="BR6" i="9"/>
  <c r="BD9" i="9"/>
  <c r="BM9" i="9" s="1"/>
  <c r="BE13" i="9"/>
  <c r="BN13" i="9" s="1"/>
  <c r="BH17" i="9"/>
  <c r="BQ17" i="9" s="1"/>
  <c r="BE21" i="9"/>
  <c r="BN21" i="9" s="1"/>
  <c r="BJ25" i="9"/>
  <c r="BS25" i="9" s="1"/>
  <c r="BC29" i="9"/>
  <c r="BL29" i="9" s="1"/>
  <c r="BK29" i="9"/>
  <c r="BT29" i="9" s="1"/>
  <c r="BF33" i="9"/>
  <c r="BO33" i="9" s="1"/>
  <c r="BC37" i="9"/>
  <c r="BL37" i="9" s="1"/>
  <c r="BK37" i="9"/>
  <c r="BT37" i="9" s="1"/>
  <c r="BE25" i="9"/>
  <c r="BN25" i="9" s="1"/>
  <c r="BS6" i="9"/>
  <c r="BE9" i="9"/>
  <c r="BN9" i="9" s="1"/>
  <c r="BF13" i="9"/>
  <c r="BO13" i="9" s="1"/>
  <c r="BF21" i="9"/>
  <c r="BO21" i="9" s="1"/>
  <c r="BC25" i="9"/>
  <c r="BL25" i="9" s="1"/>
  <c r="BK25" i="9"/>
  <c r="BT25" i="9" s="1"/>
  <c r="BD29" i="9"/>
  <c r="BM29" i="9" s="1"/>
  <c r="BG33" i="9"/>
  <c r="BP33" i="9" s="1"/>
  <c r="BD37" i="9"/>
  <c r="BM37" i="9" s="1"/>
  <c r="BG13" i="9"/>
  <c r="BP13" i="9" s="1"/>
  <c r="BE29" i="9"/>
  <c r="BN29" i="9" s="1"/>
  <c r="AM17" i="9" l="1"/>
  <c r="AM13" i="10"/>
  <c r="AM17" i="10"/>
  <c r="AM11" i="10"/>
  <c r="AM9" i="10"/>
  <c r="AM15" i="10"/>
  <c r="AM13" i="9"/>
  <c r="AM29" i="9"/>
  <c r="AM37" i="9"/>
  <c r="AM25" i="9"/>
  <c r="AM21" i="9"/>
  <c r="AM33" i="9"/>
  <c r="AM9" i="9"/>
  <c r="AK13" i="5" l="1"/>
  <c r="AK19" i="5" s="1"/>
  <c r="AI13" i="5"/>
  <c r="AI19" i="5" s="1"/>
  <c r="M13" i="5"/>
  <c r="M19" i="5" s="1"/>
  <c r="K13" i="5"/>
  <c r="K19" i="5" s="1"/>
  <c r="AG15" i="5"/>
  <c r="AS15" i="5" s="1"/>
  <c r="AG9" i="5"/>
  <c r="AS9" i="5" s="1"/>
  <c r="AG11" i="5"/>
  <c r="AS11" i="5" s="1"/>
  <c r="AG17" i="5"/>
  <c r="AS17" i="5" s="1"/>
  <c r="AG7" i="5"/>
  <c r="AS7" i="5" s="1"/>
  <c r="A27" i="5"/>
  <c r="B13" i="5"/>
  <c r="A15" i="5"/>
  <c r="A9" i="5"/>
  <c r="A7" i="5"/>
  <c r="Q19" i="5"/>
  <c r="AQ13" i="5"/>
  <c r="AQ19" i="5" s="1"/>
  <c r="AO13" i="5"/>
  <c r="AO19" i="5" s="1"/>
  <c r="AM13" i="5"/>
  <c r="AM19" i="5" s="1"/>
  <c r="AE13" i="5"/>
  <c r="AC13" i="5"/>
  <c r="AC19" i="5" s="1"/>
  <c r="AA13" i="5"/>
  <c r="AA19" i="5" s="1"/>
  <c r="Y13" i="5"/>
  <c r="Y19" i="5" s="1"/>
  <c r="W13" i="5"/>
  <c r="W19" i="5" s="1"/>
  <c r="U13" i="5"/>
  <c r="U19" i="5" s="1"/>
  <c r="S13" i="5"/>
  <c r="S19" i="5" s="1"/>
  <c r="Q13" i="5"/>
  <c r="O13" i="5"/>
  <c r="O19" i="5" s="1"/>
  <c r="C31" i="4"/>
  <c r="J16" i="4"/>
  <c r="AR8" i="4"/>
  <c r="AF14" i="4"/>
  <c r="AF12" i="4"/>
  <c r="AF10" i="4"/>
  <c r="AF8" i="4"/>
  <c r="AE19" i="5" l="1"/>
  <c r="AG19" i="5" s="1"/>
  <c r="AS19" i="5" s="1"/>
  <c r="AG13" i="5"/>
  <c r="AS13" i="5" s="1"/>
  <c r="AP16" i="4"/>
  <c r="AN16" i="4"/>
  <c r="AL16" i="4"/>
  <c r="AJ16" i="4"/>
  <c r="AH16" i="4"/>
  <c r="AD16" i="4"/>
  <c r="AB16" i="4"/>
  <c r="Z16" i="4"/>
  <c r="X16" i="4"/>
  <c r="V16" i="4"/>
  <c r="T16" i="4"/>
  <c r="R16" i="4"/>
  <c r="P16" i="4"/>
  <c r="N16" i="4"/>
  <c r="L16" i="4"/>
  <c r="AR14" i="4"/>
  <c r="AR12" i="4"/>
  <c r="AR10" i="4"/>
  <c r="AI36" i="3"/>
  <c r="AK36" i="3"/>
  <c r="AK18" i="3"/>
  <c r="AC18" i="3"/>
  <c r="Y18" i="3"/>
  <c r="L37" i="3"/>
  <c r="F37" i="3"/>
  <c r="L17" i="3"/>
  <c r="F17" i="3"/>
  <c r="AC14" i="3"/>
  <c r="Y14" i="3"/>
  <c r="L14" i="3"/>
  <c r="F14" i="3"/>
  <c r="G4" i="3"/>
  <c r="G3" i="3"/>
  <c r="E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7C557563-A6EA-44ED-AE4A-B1CA9CDE23D8}">
      <text>
        <r>
          <rPr>
            <b/>
            <sz val="9"/>
            <color indexed="81"/>
            <rFont val="Yu Gothic UI"/>
            <family val="3"/>
            <charset val="128"/>
          </rPr>
          <t>1月～12月、4月～3月いずれか記入しやすい方で構いません。</t>
        </r>
      </text>
    </comment>
    <comment ref="V3" authorId="0" shapeId="0" xr:uid="{7278D211-7CA9-4262-977C-38231D6C230A}">
      <text>
        <r>
          <rPr>
            <b/>
            <sz val="9"/>
            <color indexed="81"/>
            <rFont val="Yu Gothic UI"/>
            <family val="3"/>
            <charset val="128"/>
          </rPr>
          <t>加入しているものに○をつけてください（データで入力する際はリストから選択可能です）。</t>
        </r>
      </text>
    </comment>
    <comment ref="AH3" authorId="0" shapeId="0" xr:uid="{059775BC-206E-4D25-BD3C-7D86354E468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A7D5A47D-4F0C-46F7-A630-3B3F1225C35B}">
      <text>
        <r>
          <rPr>
            <b/>
            <sz val="9"/>
            <color indexed="81"/>
            <rFont val="Yu Gothic UI"/>
            <family val="3"/>
            <charset val="128"/>
          </rPr>
          <t>1月～12月、4月～3月いずれか記入しやすい方で構いません。</t>
        </r>
      </text>
    </comment>
    <comment ref="V3" authorId="0" shapeId="0" xr:uid="{3FF05C94-965D-4546-9254-352FE46B83C1}">
      <text>
        <r>
          <rPr>
            <b/>
            <sz val="9"/>
            <color indexed="81"/>
            <rFont val="Yu Gothic UI"/>
            <family val="3"/>
            <charset val="128"/>
          </rPr>
          <t>加入しているものに○をつけてください（データで入力する際はリストから選択可能です）。</t>
        </r>
      </text>
    </comment>
    <comment ref="AH3" authorId="0" shapeId="0" xr:uid="{FF45C6D0-54D9-41D3-B516-85CE3B1060AD}">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7C88EC0A-6679-4A90-9365-BAD08288B883}">
      <text>
        <r>
          <rPr>
            <b/>
            <sz val="16"/>
            <color indexed="81"/>
            <rFont val="Yu Gothic UI"/>
            <family val="3"/>
            <charset val="128"/>
          </rPr>
          <t>太枠内</t>
        </r>
        <r>
          <rPr>
            <sz val="16"/>
            <color indexed="81"/>
            <rFont val="Yu Gothic UI"/>
            <family val="3"/>
            <charset val="128"/>
          </rPr>
          <t>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487A8ED0-0EBD-48F1-B632-27FDED7DE3EF}">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BE353028-E7D5-4154-AABC-CE770D4058C3}">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181CF329-9E41-4D15-A0F5-8F670AC4A4E1}">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5F4B4A75-1EF0-4F31-8110-FA9921CD9410}">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<sst xmlns="http://schemas.openxmlformats.org/spreadsheetml/2006/main" count="3578" uniqueCount="1142">
  <si>
    <t>令　和</t>
    <rPh sb="0" eb="1">
      <t>レイ</t>
    </rPh>
    <rPh sb="2" eb="3">
      <t>ワ</t>
    </rPh>
    <phoneticPr fontId="5"/>
  </si>
  <si>
    <t>年　度</t>
    <rPh sb="0" eb="1">
      <t>トシ</t>
    </rPh>
    <rPh sb="2" eb="3">
      <t>ド</t>
    </rPh>
    <phoneticPr fontId="5"/>
  </si>
  <si>
    <t>障害児入所施設</t>
    <rPh sb="0" eb="3">
      <t>ショウガイジ</t>
    </rPh>
    <rPh sb="3" eb="5">
      <t>ニュウショ</t>
    </rPh>
    <rPh sb="5" eb="7">
      <t>シセツ</t>
    </rPh>
    <phoneticPr fontId="7"/>
  </si>
  <si>
    <t>法人名</t>
    <rPh sb="0" eb="2">
      <t>ホウジン</t>
    </rPh>
    <rPh sb="2" eb="3">
      <t>メイ</t>
    </rPh>
    <phoneticPr fontId="5"/>
  </si>
  <si>
    <t>施設名</t>
    <rPh sb="0" eb="2">
      <t>シセツ</t>
    </rPh>
    <rPh sb="2" eb="3">
      <t>メイ</t>
    </rPh>
    <phoneticPr fontId="5"/>
  </si>
  <si>
    <t>施設
種別</t>
    <rPh sb="0" eb="2">
      <t>シセツ</t>
    </rPh>
    <rPh sb="3" eb="5">
      <t>シュベツ</t>
    </rPh>
    <phoneticPr fontId="5"/>
  </si>
  <si>
    <t>※該当施設を選択</t>
    <rPh sb="6" eb="8">
      <t>センタク</t>
    </rPh>
    <phoneticPr fontId="5"/>
  </si>
  <si>
    <t>（注）</t>
    <rPh sb="1" eb="2">
      <t>チュウ</t>
    </rPh>
    <phoneticPr fontId="5"/>
  </si>
  <si>
    <t>１．資料は施設ごとに作成してください。</t>
    <rPh sb="2" eb="4">
      <t>シリョウ</t>
    </rPh>
    <rPh sb="5" eb="7">
      <t>シセツ</t>
    </rPh>
    <rPh sb="10" eb="12">
      <t>サクセイ</t>
    </rPh>
    <phoneticPr fontId="5"/>
  </si>
  <si>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5"/>
  </si>
  <si>
    <t>作成者</t>
    <rPh sb="0" eb="3">
      <t>サクセイシャ</t>
    </rPh>
    <phoneticPr fontId="5"/>
  </si>
  <si>
    <t>職名</t>
    <rPh sb="0" eb="2">
      <t>ショクメイ</t>
    </rPh>
    <phoneticPr fontId="5"/>
  </si>
  <si>
    <t>氏名</t>
    <rPh sb="0" eb="2">
      <t>シメイ</t>
    </rPh>
    <phoneticPr fontId="5"/>
  </si>
  <si>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7"/>
  </si>
  <si>
    <t>３．該当のないシートにつきましても、「該当なし」と記載したうえで提出してください。</t>
    <rPh sb="2" eb="4">
      <t>ガイトウ</t>
    </rPh>
    <phoneticPr fontId="5"/>
  </si>
  <si>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5"/>
  </si>
  <si>
    <t>※適宜コピーしてご使用ください。</t>
    <rPh sb="1" eb="3">
      <t>テキギ</t>
    </rPh>
    <rPh sb="9" eb="11">
      <t>シヨウ</t>
    </rPh>
    <phoneticPr fontId="4"/>
  </si>
  <si>
    <t>１．施設の概況</t>
    <phoneticPr fontId="7"/>
  </si>
  <si>
    <t>事業開始年月日</t>
    <phoneticPr fontId="7"/>
  </si>
  <si>
    <t>年</t>
    <rPh sb="0" eb="1">
      <t>ネン</t>
    </rPh>
    <phoneticPr fontId="7"/>
  </si>
  <si>
    <t>月</t>
    <rPh sb="0" eb="1">
      <t>ガツ</t>
    </rPh>
    <phoneticPr fontId="7"/>
  </si>
  <si>
    <t>日</t>
    <rPh sb="0" eb="1">
      <t>ヒ</t>
    </rPh>
    <phoneticPr fontId="7"/>
  </si>
  <si>
    <t>施設種別</t>
    <rPh sb="0" eb="2">
      <t>シセツ</t>
    </rPh>
    <rPh sb="2" eb="4">
      <t>シュベツ</t>
    </rPh>
    <phoneticPr fontId="7"/>
  </si>
  <si>
    <t>定款(条例)制定年月日</t>
  </si>
  <si>
    <t>施設所在地</t>
  </si>
  <si>
    <t>当初認可定員</t>
    <rPh sb="0" eb="2">
      <t>トウショ</t>
    </rPh>
    <phoneticPr fontId="7"/>
  </si>
  <si>
    <t>人</t>
    <rPh sb="0" eb="1">
      <t>ニン</t>
    </rPh>
    <phoneticPr fontId="7"/>
  </si>
  <si>
    <t>（ショート</t>
    <phoneticPr fontId="7"/>
  </si>
  <si>
    <t>人）</t>
    <rPh sb="0" eb="1">
      <t>ヒト</t>
    </rPh>
    <phoneticPr fontId="7"/>
  </si>
  <si>
    <t>電話番号等</t>
  </si>
  <si>
    <t>TEL</t>
    <phoneticPr fontId="7"/>
  </si>
  <si>
    <t>FAX</t>
    <phoneticPr fontId="7"/>
  </si>
  <si>
    <t>変更定員・変更年月日</t>
    <phoneticPr fontId="7"/>
  </si>
  <si>
    <t>日</t>
    <rPh sb="0" eb="1">
      <t>ニチ</t>
    </rPh>
    <phoneticPr fontId="7"/>
  </si>
  <si>
    <t>〃</t>
  </si>
  <si>
    <t>施設長氏名</t>
  </si>
  <si>
    <t>施設認可年月日</t>
  </si>
  <si>
    <t>設置主体</t>
  </si>
  <si>
    <t>現在認可定員</t>
    <rPh sb="0" eb="2">
      <t>ゲンザイ</t>
    </rPh>
    <rPh sb="2" eb="4">
      <t>ニンカ</t>
    </rPh>
    <rPh sb="4" eb="6">
      <t>テイイン</t>
    </rPh>
    <phoneticPr fontId="7"/>
  </si>
  <si>
    <t>経営主体</t>
  </si>
  <si>
    <t>現員</t>
    <phoneticPr fontId="7"/>
  </si>
  <si>
    <t>日現在</t>
    <rPh sb="0" eb="1">
      <t>ニチ</t>
    </rPh>
    <rPh sb="1" eb="3">
      <t>ゲンザイ</t>
    </rPh>
    <phoneticPr fontId="7"/>
  </si>
  <si>
    <t>①土地</t>
    <rPh sb="1" eb="3">
      <t>トチ</t>
    </rPh>
    <phoneticPr fontId="7"/>
  </si>
  <si>
    <t>②建物</t>
    <rPh sb="1" eb="3">
      <t>タテモノ</t>
    </rPh>
    <phoneticPr fontId="7"/>
  </si>
  <si>
    <t>スプリンクラーの設置有無</t>
    <rPh sb="8" eb="10">
      <t>セッチ</t>
    </rPh>
    <rPh sb="10" eb="12">
      <t>ウム</t>
    </rPh>
    <phoneticPr fontId="7"/>
  </si>
  <si>
    <t>床面積</t>
    <rPh sb="0" eb="3">
      <t>ユカメンセキ</t>
    </rPh>
    <phoneticPr fontId="7"/>
  </si>
  <si>
    <t>自己所有地</t>
    <rPh sb="0" eb="2">
      <t>ジコ</t>
    </rPh>
    <rPh sb="2" eb="5">
      <t>ショユウチ</t>
    </rPh>
    <phoneticPr fontId="7"/>
  </si>
  <si>
    <t>㎡</t>
    <phoneticPr fontId="7"/>
  </si>
  <si>
    <t>耐火構造</t>
    <rPh sb="0" eb="2">
      <t>タイカ</t>
    </rPh>
    <rPh sb="2" eb="4">
      <t>コウゾウ</t>
    </rPh>
    <phoneticPr fontId="7"/>
  </si>
  <si>
    <t>有</t>
    <phoneticPr fontId="7"/>
  </si>
  <si>
    <t>無</t>
    <rPh sb="0" eb="1">
      <t>ナ</t>
    </rPh>
    <phoneticPr fontId="7"/>
  </si>
  <si>
    <t>借地</t>
    <rPh sb="0" eb="2">
      <t>カリチ</t>
    </rPh>
    <phoneticPr fontId="7"/>
  </si>
  <si>
    <t>簡易耐火構造</t>
    <rPh sb="0" eb="2">
      <t>カンイ</t>
    </rPh>
    <rPh sb="2" eb="4">
      <t>タイカ</t>
    </rPh>
    <rPh sb="4" eb="6">
      <t>コウゾウ</t>
    </rPh>
    <phoneticPr fontId="7"/>
  </si>
  <si>
    <t>計</t>
    <rPh sb="0" eb="1">
      <t>ケイ</t>
    </rPh>
    <phoneticPr fontId="7"/>
  </si>
  <si>
    <t>木造</t>
    <rPh sb="0" eb="2">
      <t>モクゾウ</t>
    </rPh>
    <phoneticPr fontId="7"/>
  </si>
  <si>
    <t>所有者</t>
    <rPh sb="0" eb="3">
      <t>ショユウシャ</t>
    </rPh>
    <phoneticPr fontId="7"/>
  </si>
  <si>
    <t>借地（借地がある場合のみ）</t>
    <rPh sb="0" eb="2">
      <t>シャクチ</t>
    </rPh>
    <rPh sb="3" eb="5">
      <t>シャクチ</t>
    </rPh>
    <rPh sb="8" eb="10">
      <t>バアイ</t>
    </rPh>
    <phoneticPr fontId="7"/>
  </si>
  <si>
    <t>④設備</t>
    <rPh sb="1" eb="2">
      <t>セツ</t>
    </rPh>
    <rPh sb="2" eb="3">
      <t>ソナエ</t>
    </rPh>
    <phoneticPr fontId="7"/>
  </si>
  <si>
    <t>借地料年額</t>
    <rPh sb="0" eb="2">
      <t>シャクチ</t>
    </rPh>
    <rPh sb="2" eb="3">
      <t>リョウ</t>
    </rPh>
    <rPh sb="3" eb="5">
      <t>ネンガク</t>
    </rPh>
    <phoneticPr fontId="7"/>
  </si>
  <si>
    <t>円</t>
    <rPh sb="0" eb="1">
      <t>エン</t>
    </rPh>
    <phoneticPr fontId="7"/>
  </si>
  <si>
    <t>室数</t>
    <rPh sb="0" eb="1">
      <t>シツ</t>
    </rPh>
    <rPh sb="1" eb="2">
      <t>スウ</t>
    </rPh>
    <phoneticPr fontId="7"/>
  </si>
  <si>
    <t>地上権、賃借権設定の有無</t>
    <rPh sb="0" eb="3">
      <t>チジョウケン</t>
    </rPh>
    <rPh sb="4" eb="7">
      <t>チンシャクケン</t>
    </rPh>
    <rPh sb="7" eb="9">
      <t>セッテイ</t>
    </rPh>
    <rPh sb="10" eb="12">
      <t>ウム</t>
    </rPh>
    <phoneticPr fontId="7"/>
  </si>
  <si>
    <t>有</t>
    <rPh sb="0" eb="1">
      <t>ユウ</t>
    </rPh>
    <phoneticPr fontId="7"/>
  </si>
  <si>
    <t>居室（寝室）</t>
    <rPh sb="0" eb="2">
      <t>キョシツ</t>
    </rPh>
    <rPh sb="3" eb="5">
      <t>シンシツ</t>
    </rPh>
    <phoneticPr fontId="7"/>
  </si>
  <si>
    <t>浴室</t>
    <rPh sb="0" eb="2">
      <t>ヨクシツ</t>
    </rPh>
    <phoneticPr fontId="7"/>
  </si>
  <si>
    <t>静養室（男性用）</t>
    <rPh sb="0" eb="2">
      <t>セイヨウ</t>
    </rPh>
    <rPh sb="2" eb="3">
      <t>シツ</t>
    </rPh>
    <rPh sb="4" eb="7">
      <t>ダンセイヨウ</t>
    </rPh>
    <phoneticPr fontId="7"/>
  </si>
  <si>
    <t>洗面所</t>
    <rPh sb="0" eb="3">
      <t>センメンジョ</t>
    </rPh>
    <phoneticPr fontId="7"/>
  </si>
  <si>
    <t>賃借契約の有無</t>
    <rPh sb="0" eb="2">
      <t>チンシャク</t>
    </rPh>
    <rPh sb="2" eb="4">
      <t>ケイヤク</t>
    </rPh>
    <rPh sb="5" eb="7">
      <t>ウム</t>
    </rPh>
    <phoneticPr fontId="7"/>
  </si>
  <si>
    <t>静養室（女性用）</t>
    <rPh sb="0" eb="2">
      <t>セイヨウ</t>
    </rPh>
    <rPh sb="2" eb="3">
      <t>シツ</t>
    </rPh>
    <rPh sb="4" eb="7">
      <t>ジョセイヨウ</t>
    </rPh>
    <phoneticPr fontId="7"/>
  </si>
  <si>
    <t>便所</t>
    <rPh sb="0" eb="2">
      <t>ベンジョ</t>
    </rPh>
    <phoneticPr fontId="7"/>
  </si>
  <si>
    <t>医務室</t>
    <rPh sb="0" eb="3">
      <t>イムシツ</t>
    </rPh>
    <phoneticPr fontId="7"/>
  </si>
  <si>
    <t>男子用</t>
    <rPh sb="0" eb="3">
      <t>ダンシヨウ</t>
    </rPh>
    <phoneticPr fontId="7"/>
  </si>
  <si>
    <t>③居室の状況</t>
    <rPh sb="1" eb="3">
      <t>キョシツ</t>
    </rPh>
    <rPh sb="4" eb="6">
      <t>ジョウキョウ</t>
    </rPh>
    <phoneticPr fontId="7"/>
  </si>
  <si>
    <t>介護職員室</t>
    <rPh sb="0" eb="2">
      <t>カイゴ</t>
    </rPh>
    <rPh sb="2" eb="5">
      <t>ショクインシツ</t>
    </rPh>
    <phoneticPr fontId="7"/>
  </si>
  <si>
    <t>女子用</t>
    <rPh sb="0" eb="3">
      <t>ジョシヨウ</t>
    </rPh>
    <phoneticPr fontId="7"/>
  </si>
  <si>
    <t>看護職員室</t>
    <rPh sb="0" eb="2">
      <t>カンゴ</t>
    </rPh>
    <rPh sb="2" eb="5">
      <t>ショクインシツ</t>
    </rPh>
    <phoneticPr fontId="7"/>
  </si>
  <si>
    <t>汚物処理室</t>
    <rPh sb="0" eb="2">
      <t>オブツ</t>
    </rPh>
    <rPh sb="2" eb="5">
      <t>ショリシツ</t>
    </rPh>
    <phoneticPr fontId="7"/>
  </si>
  <si>
    <t>人部屋</t>
    <rPh sb="0" eb="1">
      <t>ニン</t>
    </rPh>
    <rPh sb="1" eb="3">
      <t>ヘヤ</t>
    </rPh>
    <phoneticPr fontId="7"/>
  </si>
  <si>
    <t>室</t>
    <rPh sb="0" eb="1">
      <t>シツ</t>
    </rPh>
    <phoneticPr fontId="7"/>
  </si>
  <si>
    <t>指導員室</t>
    <rPh sb="0" eb="3">
      <t>シドウイン</t>
    </rPh>
    <rPh sb="3" eb="4">
      <t>シツ</t>
    </rPh>
    <phoneticPr fontId="7"/>
  </si>
  <si>
    <t>更衣室</t>
    <rPh sb="0" eb="3">
      <t>コウイシツ</t>
    </rPh>
    <phoneticPr fontId="7"/>
  </si>
  <si>
    <t>事務室</t>
    <rPh sb="0" eb="3">
      <t>ジムシツ</t>
    </rPh>
    <phoneticPr fontId="7"/>
  </si>
  <si>
    <t>会議室（集会室）</t>
    <rPh sb="0" eb="3">
      <t>カイギシツ</t>
    </rPh>
    <rPh sb="4" eb="7">
      <t>シュウカイシツ</t>
    </rPh>
    <phoneticPr fontId="7"/>
  </si>
  <si>
    <t>宿直室</t>
    <rPh sb="0" eb="3">
      <t>シュクチョクシツ</t>
    </rPh>
    <phoneticPr fontId="7"/>
  </si>
  <si>
    <t>相談室</t>
    <rPh sb="0" eb="3">
      <t>ソウダンシツ</t>
    </rPh>
    <phoneticPr fontId="7"/>
  </si>
  <si>
    <t>厨房</t>
    <rPh sb="0" eb="2">
      <t>チュウボウ</t>
    </rPh>
    <phoneticPr fontId="7"/>
  </si>
  <si>
    <t>運動場</t>
    <rPh sb="0" eb="3">
      <t>ウンドウジョウ</t>
    </rPh>
    <phoneticPr fontId="7"/>
  </si>
  <si>
    <t>食堂</t>
    <rPh sb="0" eb="2">
      <t>ショクドウ</t>
    </rPh>
    <phoneticPr fontId="7"/>
  </si>
  <si>
    <t>その他（具体的に）</t>
    <rPh sb="2" eb="3">
      <t>タ</t>
    </rPh>
    <rPh sb="4" eb="7">
      <t>グタイテキ</t>
    </rPh>
    <phoneticPr fontId="7"/>
  </si>
  <si>
    <t>機能訓練室</t>
    <rPh sb="0" eb="2">
      <t>キノウ</t>
    </rPh>
    <rPh sb="2" eb="4">
      <t>クンレン</t>
    </rPh>
    <rPh sb="4" eb="5">
      <t>シツ</t>
    </rPh>
    <phoneticPr fontId="7"/>
  </si>
  <si>
    <t>作業指導室</t>
    <rPh sb="0" eb="2">
      <t>サギョウ</t>
    </rPh>
    <rPh sb="2" eb="5">
      <t>シドウシツ</t>
    </rPh>
    <phoneticPr fontId="7"/>
  </si>
  <si>
    <t>観察室</t>
    <rPh sb="0" eb="3">
      <t>カンサツシツ</t>
    </rPh>
    <phoneticPr fontId="7"/>
  </si>
  <si>
    <t>洗濯室</t>
    <rPh sb="0" eb="2">
      <t>センタク</t>
    </rPh>
    <rPh sb="2" eb="3">
      <t>シツ</t>
    </rPh>
    <phoneticPr fontId="7"/>
  </si>
  <si>
    <t>（注）</t>
    <rPh sb="1" eb="2">
      <t>チュウ</t>
    </rPh>
    <phoneticPr fontId="7"/>
  </si>
  <si>
    <t>本表は資料作成時の状況により記入してください。</t>
    <rPh sb="14" eb="16">
      <t>キニュウ</t>
    </rPh>
    <phoneticPr fontId="7"/>
  </si>
  <si>
    <t>1人当り面積</t>
    <rPh sb="1" eb="2">
      <t>ニン</t>
    </rPh>
    <rPh sb="2" eb="3">
      <t>アタ</t>
    </rPh>
    <rPh sb="4" eb="6">
      <t>メンセキ</t>
    </rPh>
    <phoneticPr fontId="7"/>
  </si>
  <si>
    <t>e-mail</t>
    <phoneticPr fontId="7"/>
  </si>
  <si>
    <t>２．職員の配置状況</t>
  </si>
  <si>
    <t>（１）職種別職員充足状況</t>
    <phoneticPr fontId="7"/>
  </si>
  <si>
    <t>（</t>
    <phoneticPr fontId="7"/>
  </si>
  <si>
    <t>年</t>
    <rPh sb="0" eb="1">
      <t>ネン</t>
    </rPh>
    <phoneticPr fontId="2"/>
  </si>
  <si>
    <t>月</t>
    <rPh sb="0" eb="1">
      <t>ガツ</t>
    </rPh>
    <phoneticPr fontId="2"/>
  </si>
  <si>
    <t>日現在）</t>
    <rPh sb="0" eb="1">
      <t>ニチ</t>
    </rPh>
    <rPh sb="1" eb="3">
      <t>ゲンザイ</t>
    </rPh>
    <phoneticPr fontId="7"/>
  </si>
  <si>
    <t>施設長</t>
  </si>
  <si>
    <t>事務員</t>
  </si>
  <si>
    <t>　　　　直　　　接　　　処　　　遇　　　職　　　員　　　　</t>
    <phoneticPr fontId="7"/>
  </si>
  <si>
    <t>栄養士</t>
  </si>
  <si>
    <t xml:space="preserve"> 医　　　師　</t>
    <phoneticPr fontId="7"/>
  </si>
  <si>
    <t>調理員</t>
  </si>
  <si>
    <t>その他</t>
  </si>
  <si>
    <t>合計</t>
  </si>
  <si>
    <t>児　童
指導員</t>
    <phoneticPr fontId="7"/>
  </si>
  <si>
    <t>保育士</t>
    <rPh sb="0" eb="3">
      <t>ホイクシ</t>
    </rPh>
    <phoneticPr fontId="7"/>
  </si>
  <si>
    <t>職　業
指導員</t>
    <rPh sb="0" eb="1">
      <t>ショク</t>
    </rPh>
    <rPh sb="2" eb="3">
      <t>ギョウ</t>
    </rPh>
    <rPh sb="4" eb="7">
      <t>シドウイン</t>
    </rPh>
    <phoneticPr fontId="7"/>
  </si>
  <si>
    <t>OT･PT
等</t>
    <phoneticPr fontId="7"/>
  </si>
  <si>
    <t>看　護
職　員</t>
    <phoneticPr fontId="7"/>
  </si>
  <si>
    <t>聴能訓練担当職員</t>
    <rPh sb="0" eb="2">
      <t>チョウノウ</t>
    </rPh>
    <rPh sb="2" eb="4">
      <t>クンレン</t>
    </rPh>
    <rPh sb="4" eb="6">
      <t>タントウ</t>
    </rPh>
    <rPh sb="6" eb="8">
      <t>ショクイン</t>
    </rPh>
    <phoneticPr fontId="7"/>
  </si>
  <si>
    <t>言語訓練担当職員</t>
    <phoneticPr fontId="7"/>
  </si>
  <si>
    <t>心理指導担当職員</t>
    <phoneticPr fontId="7"/>
  </si>
  <si>
    <t>介助員</t>
    <rPh sb="0" eb="2">
      <t>カイジョ</t>
    </rPh>
    <rPh sb="2" eb="3">
      <t>イン</t>
    </rPh>
    <phoneticPr fontId="7"/>
  </si>
  <si>
    <t>小計</t>
    <rPh sb="0" eb="2">
      <t>ショウケイ</t>
    </rPh>
    <phoneticPr fontId="7"/>
  </si>
  <si>
    <t>専　任</t>
  </si>
  <si>
    <t>正規職員</t>
    <phoneticPr fontId="7"/>
  </si>
  <si>
    <t>　非常勤職員</t>
    <phoneticPr fontId="7"/>
  </si>
  <si>
    <t>（注）</t>
    <phoneticPr fontId="7"/>
  </si>
  <si>
    <t>１．嘱託医は、「合計」欄に含めないでください。</t>
    <phoneticPr fontId="7"/>
  </si>
  <si>
    <t>　　　　　　　</t>
    <phoneticPr fontId="7"/>
  </si>
  <si>
    <t xml:space="preserve">（２）医師の状況                                                </t>
    <phoneticPr fontId="7"/>
  </si>
  <si>
    <t xml:space="preserve">（３）職員未充足に対する補充計画                  </t>
    <phoneticPr fontId="7"/>
  </si>
  <si>
    <t xml:space="preserve">                     医師名</t>
    <phoneticPr fontId="7"/>
  </si>
  <si>
    <t>欠員職種</t>
    <phoneticPr fontId="7"/>
  </si>
  <si>
    <t>医療機関名</t>
    <phoneticPr fontId="7"/>
  </si>
  <si>
    <t xml:space="preserve"> 欠員人数</t>
    <rPh sb="1" eb="3">
      <t>ケツイン</t>
    </rPh>
    <rPh sb="3" eb="5">
      <t>ニンズウ</t>
    </rPh>
    <phoneticPr fontId="7"/>
  </si>
  <si>
    <t>診療科目</t>
    <phoneticPr fontId="7"/>
  </si>
  <si>
    <t xml:space="preserve"> 欠員期間</t>
    <phoneticPr fontId="7"/>
  </si>
  <si>
    <t>給与
賃金</t>
    <rPh sb="0" eb="2">
      <t>キュウヨ</t>
    </rPh>
    <rPh sb="3" eb="5">
      <t>チンギン</t>
    </rPh>
    <phoneticPr fontId="7"/>
  </si>
  <si>
    <t>契約額</t>
    <rPh sb="0" eb="2">
      <t>ケイヤク</t>
    </rPh>
    <rPh sb="2" eb="3">
      <t>ガク</t>
    </rPh>
    <phoneticPr fontId="7"/>
  </si>
  <si>
    <t xml:space="preserve"> 補充計画</t>
    <phoneticPr fontId="7"/>
  </si>
  <si>
    <t>（税込み）</t>
    <rPh sb="1" eb="3">
      <t>ゼイコ</t>
    </rPh>
    <phoneticPr fontId="7"/>
  </si>
  <si>
    <t>うち措置費
支出額</t>
    <rPh sb="2" eb="4">
      <t>ソチ</t>
    </rPh>
    <rPh sb="4" eb="5">
      <t>ヒ</t>
    </rPh>
    <rPh sb="6" eb="9">
      <t>シシュツガク</t>
    </rPh>
    <phoneticPr fontId="7"/>
  </si>
  <si>
    <t>嘱託医契約の有無</t>
    <rPh sb="2" eb="3">
      <t>イ</t>
    </rPh>
    <phoneticPr fontId="7"/>
  </si>
  <si>
    <t>無</t>
    <rPh sb="0" eb="1">
      <t>ナ</t>
    </rPh>
    <phoneticPr fontId="2"/>
  </si>
  <si>
    <t>勤務の形態</t>
    <phoneticPr fontId="7"/>
  </si>
  <si>
    <t>保険請求の有無</t>
    <phoneticPr fontId="7"/>
  </si>
  <si>
    <t xml:space="preserve">             </t>
    <phoneticPr fontId="7"/>
  </si>
  <si>
    <t>配置基準数（A）</t>
    <phoneticPr fontId="7"/>
  </si>
  <si>
    <t>現員</t>
    <rPh sb="0" eb="1">
      <t>ウツツ</t>
    </rPh>
    <rPh sb="1" eb="2">
      <t>イン</t>
    </rPh>
    <phoneticPr fontId="7"/>
  </si>
  <si>
    <t>常勤職員（B）</t>
    <rPh sb="0" eb="2">
      <t>ジョウキン</t>
    </rPh>
    <rPh sb="2" eb="4">
      <t>ショクイン</t>
    </rPh>
    <phoneticPr fontId="7"/>
  </si>
  <si>
    <r>
      <t>　</t>
    </r>
    <r>
      <rPr>
        <sz val="11"/>
        <rFont val="Yu Gothic UI"/>
        <family val="3"/>
        <charset val="128"/>
      </rPr>
      <t>差引過不足（B-A）</t>
    </r>
    <r>
      <rPr>
        <sz val="11"/>
        <color indexed="10"/>
        <rFont val="Yu Gothic UI"/>
        <family val="3"/>
        <charset val="128"/>
      </rPr>
      <t>　</t>
    </r>
    <phoneticPr fontId="7"/>
  </si>
  <si>
    <t>専　任</t>
    <phoneticPr fontId="4"/>
  </si>
  <si>
    <t>２．非正規職員とは、1日6時間以上かつ月20日以上勤務するものをいう（いわゆるパート職員を含む）。</t>
    <rPh sb="2" eb="3">
      <t>ヒ</t>
    </rPh>
    <rPh sb="42" eb="44">
      <t>ショクイン</t>
    </rPh>
    <rPh sb="45" eb="46">
      <t>フク</t>
    </rPh>
    <phoneticPr fontId="7"/>
  </si>
  <si>
    <t>1回当たりの診療人数</t>
    <phoneticPr fontId="7"/>
  </si>
  <si>
    <t>３．職員の採用・退職の状況</t>
  </si>
  <si>
    <t>（１）職員の採用・退職の状況</t>
    <phoneticPr fontId="7"/>
  </si>
  <si>
    <t>年度中</t>
  </si>
  <si>
    <t>採用</t>
  </si>
  <si>
    <t>年</t>
  </si>
  <si>
    <t>退職</t>
  </si>
  <si>
    <t>度</t>
  </si>
  <si>
    <t>日現在職員数</t>
    <rPh sb="0" eb="3">
      <t>ニチゲンザイ</t>
    </rPh>
    <rPh sb="3" eb="6">
      <t>ショクインスウ</t>
    </rPh>
    <phoneticPr fontId="7"/>
  </si>
  <si>
    <t>２．「　月　日現在職員数」については、資料作成時の状況により記入してください。</t>
    <phoneticPr fontId="7"/>
  </si>
  <si>
    <t>４．「採用」、「退職」数には、法人・施設間内部での異動者数を含めてください。</t>
    <phoneticPr fontId="7"/>
  </si>
  <si>
    <t>５．嘱託医は、「合計」欄に含めないでください。</t>
    <rPh sb="2" eb="4">
      <t>ショクタク</t>
    </rPh>
    <rPh sb="4" eb="5">
      <t>イ</t>
    </rPh>
    <rPh sb="8" eb="10">
      <t>ゴウケイ</t>
    </rPh>
    <rPh sb="11" eb="12">
      <t>ラン</t>
    </rPh>
    <rPh sb="13" eb="14">
      <t>フク</t>
    </rPh>
    <phoneticPr fontId="7"/>
  </si>
  <si>
    <t>年月日</t>
    <phoneticPr fontId="7"/>
  </si>
  <si>
    <t>職種</t>
    <rPh sb="0" eb="2">
      <t>ショクシュ</t>
    </rPh>
    <phoneticPr fontId="7"/>
  </si>
  <si>
    <t>氏名</t>
  </si>
  <si>
    <t>備考</t>
  </si>
  <si>
    <t>（３）労務事務の社会保険労務士等への委託の状況</t>
    <rPh sb="3" eb="5">
      <t>ロウム</t>
    </rPh>
    <rPh sb="5" eb="7">
      <t>ジム</t>
    </rPh>
    <phoneticPr fontId="7"/>
  </si>
  <si>
    <t>委託の有無</t>
    <rPh sb="0" eb="2">
      <t>イタク</t>
    </rPh>
    <rPh sb="3" eb="5">
      <t>ウム</t>
    </rPh>
    <phoneticPr fontId="7"/>
  </si>
  <si>
    <t>委託先</t>
    <rPh sb="0" eb="3">
      <t>イタクサキ</t>
    </rPh>
    <phoneticPr fontId="7"/>
  </si>
  <si>
    <t>委託内容</t>
    <rPh sb="0" eb="2">
      <t>イタク</t>
    </rPh>
    <rPh sb="2" eb="4">
      <t>ナイヨウ</t>
    </rPh>
    <phoneticPr fontId="7"/>
  </si>
  <si>
    <t>１．本表は、常勤職員（1日6時間以上、かつ月20日以上勤務する、いわゆる常勤パート職員を含む）について記入してください。</t>
    <phoneticPr fontId="7"/>
  </si>
  <si>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7"/>
  </si>
  <si>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</si>
  <si>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４．職員の状況</t>
    <rPh sb="2" eb="4">
      <t>ショクイン</t>
    </rPh>
    <rPh sb="5" eb="7">
      <t>ジョウキョウ</t>
    </rPh>
    <phoneticPr fontId="7"/>
  </si>
  <si>
    <t>（１）職員の給与等（正規職員用）</t>
    <rPh sb="3" eb="5">
      <t>ショクイン</t>
    </rPh>
    <rPh sb="6" eb="8">
      <t>キュウヨ</t>
    </rPh>
    <rPh sb="8" eb="9">
      <t>ナド</t>
    </rPh>
    <rPh sb="10" eb="12">
      <t>セイキ</t>
    </rPh>
    <rPh sb="12" eb="15">
      <t>ショクインヨウ</t>
    </rPh>
    <phoneticPr fontId="7"/>
  </si>
  <si>
    <t>（単位：円）</t>
    <rPh sb="1" eb="3">
      <t>タンイ</t>
    </rPh>
    <rPh sb="4" eb="5">
      <t>エン</t>
    </rPh>
    <phoneticPr fontId="7"/>
  </si>
  <si>
    <t>専任・兼任の別</t>
    <rPh sb="0" eb="2">
      <t>センニン</t>
    </rPh>
    <rPh sb="3" eb="5">
      <t>ケンニン</t>
    </rPh>
    <rPh sb="6" eb="7">
      <t>ベツ</t>
    </rPh>
    <phoneticPr fontId="7"/>
  </si>
  <si>
    <t>氏名</t>
    <rPh sb="0" eb="2">
      <t>シメイ</t>
    </rPh>
    <phoneticPr fontId="7"/>
  </si>
  <si>
    <t>年齢　　　　</t>
    <rPh sb="0" eb="2">
      <t>ネンレイ</t>
    </rPh>
    <phoneticPr fontId="7"/>
  </si>
  <si>
    <t>現施設
就　職
年月日</t>
    <rPh sb="0" eb="1">
      <t>ゲン</t>
    </rPh>
    <rPh sb="1" eb="3">
      <t>シセツ</t>
    </rPh>
    <rPh sb="4" eb="5">
      <t>ジュ</t>
    </rPh>
    <rPh sb="6" eb="7">
      <t>ショク</t>
    </rPh>
    <rPh sb="8" eb="11">
      <t>ネンガッピ</t>
    </rPh>
    <phoneticPr fontId="7"/>
  </si>
  <si>
    <r>
      <t xml:space="preserve">昇給
</t>
    </r>
    <r>
      <rPr>
        <sz val="10"/>
        <rFont val="Yu Gothic UI"/>
        <family val="3"/>
        <charset val="128"/>
      </rPr>
      <t>(直近1年間の昇給の有無)</t>
    </r>
    <rPh sb="0" eb="2">
      <t>ショウキュウ</t>
    </rPh>
    <rPh sb="5" eb="6">
      <t>キン</t>
    </rPh>
    <phoneticPr fontId="7"/>
  </si>
  <si>
    <t>昨年1年間の給与支給総額（賞与を含む）</t>
    <rPh sb="0" eb="2">
      <t>サクネン</t>
    </rPh>
    <rPh sb="3" eb="4">
      <t>ネン</t>
    </rPh>
    <rPh sb="4" eb="5">
      <t>カン</t>
    </rPh>
    <phoneticPr fontId="7"/>
  </si>
  <si>
    <t>親　 族
関係等</t>
    <rPh sb="0" eb="1">
      <t>オヤ</t>
    </rPh>
    <rPh sb="3" eb="4">
      <t>ヤカラ</t>
    </rPh>
    <rPh sb="5" eb="7">
      <t>カンケイ</t>
    </rPh>
    <rPh sb="7" eb="8">
      <t>トウ</t>
    </rPh>
    <phoneticPr fontId="7"/>
  </si>
  <si>
    <t>保険加入状況</t>
    <rPh sb="0" eb="2">
      <t>ホケン</t>
    </rPh>
    <rPh sb="2" eb="4">
      <t>カニュウ</t>
    </rPh>
    <rPh sb="4" eb="6">
      <t>ジョウキョウ</t>
    </rPh>
    <phoneticPr fontId="7"/>
  </si>
  <si>
    <t>月分）</t>
    <phoneticPr fontId="7"/>
  </si>
  <si>
    <t>給</t>
    <rPh sb="0" eb="1">
      <t>キュウ</t>
    </rPh>
    <phoneticPr fontId="7"/>
  </si>
  <si>
    <t>与</t>
    <rPh sb="0" eb="1">
      <t>ヨ</t>
    </rPh>
    <phoneticPr fontId="7"/>
  </si>
  <si>
    <t>支</t>
    <rPh sb="0" eb="1">
      <t>シ</t>
    </rPh>
    <phoneticPr fontId="7"/>
  </si>
  <si>
    <t>額</t>
    <rPh sb="0" eb="1">
      <t>ガク</t>
    </rPh>
    <phoneticPr fontId="7"/>
  </si>
  <si>
    <t>備考</t>
    <rPh sb="0" eb="2">
      <t>ビコウ</t>
    </rPh>
    <phoneticPr fontId="7"/>
  </si>
  <si>
    <t>労災保険</t>
    <rPh sb="0" eb="2">
      <t>ロウサイ</t>
    </rPh>
    <rPh sb="2" eb="4">
      <t>ホケン</t>
    </rPh>
    <phoneticPr fontId="7"/>
  </si>
  <si>
    <t>雇用保険</t>
    <rPh sb="0" eb="2">
      <t>コヨウ</t>
    </rPh>
    <rPh sb="2" eb="4">
      <t>ホケン</t>
    </rPh>
    <phoneticPr fontId="7"/>
  </si>
  <si>
    <t>健康保険</t>
    <rPh sb="0" eb="2">
      <t>ケンコウ</t>
    </rPh>
    <rPh sb="2" eb="4">
      <t>ホケン</t>
    </rPh>
    <phoneticPr fontId="7"/>
  </si>
  <si>
    <t>厚生年金</t>
    <rPh sb="0" eb="2">
      <t>コウセイ</t>
    </rPh>
    <rPh sb="2" eb="4">
      <t>ネンキン</t>
    </rPh>
    <phoneticPr fontId="7"/>
  </si>
  <si>
    <t>本　俸</t>
    <rPh sb="0" eb="3">
      <t>ホンポウ</t>
    </rPh>
    <phoneticPr fontId="7"/>
  </si>
  <si>
    <t>諸　　　　手　　　　当</t>
    <rPh sb="0" eb="1">
      <t>モロ</t>
    </rPh>
    <rPh sb="5" eb="6">
      <t>テ</t>
    </rPh>
    <rPh sb="10" eb="11">
      <t>トウ</t>
    </rPh>
    <phoneticPr fontId="7"/>
  </si>
  <si>
    <t>合計</t>
    <rPh sb="0" eb="2">
      <t>ゴウケイ</t>
    </rPh>
    <phoneticPr fontId="7"/>
  </si>
  <si>
    <t>号給</t>
    <rPh sb="0" eb="1">
      <t>ゴウキュウ</t>
    </rPh>
    <rPh sb="1" eb="2">
      <t>キュウ</t>
    </rPh>
    <phoneticPr fontId="7"/>
  </si>
  <si>
    <t>月額</t>
    <rPh sb="0" eb="2">
      <t>ゲツガク</t>
    </rPh>
    <phoneticPr fontId="7"/>
  </si>
  <si>
    <t>３．給与支給額は、指導監査の直近に支給された金額（賞与を除く）を記入してください。</t>
    <rPh sb="22" eb="24">
      <t>キンガク</t>
    </rPh>
    <rPh sb="25" eb="27">
      <t>ショウヨ</t>
    </rPh>
    <rPh sb="28" eb="29">
      <t>ノゾ</t>
    </rPh>
    <rPh sb="32" eb="34">
      <t>キニュウ</t>
    </rPh>
    <phoneticPr fontId="7"/>
  </si>
  <si>
    <t>　　また、給与支給額について、資料への記載に代えて、太枠内各項目がわかる給与支払台帳等を添付していただいても差し支えありません。</t>
    <phoneticPr fontId="7"/>
  </si>
  <si>
    <t>　　なお、職種欄～保険の加入状況欄及び備考欄についてはご記入願います。</t>
    <rPh sb="17" eb="18">
      <t>オヨ</t>
    </rPh>
    <rPh sb="19" eb="22">
      <t>ビコウラン</t>
    </rPh>
    <phoneticPr fontId="7"/>
  </si>
  <si>
    <t>副施設長</t>
    <rPh sb="0" eb="1">
      <t>フク</t>
    </rPh>
    <rPh sb="1" eb="4">
      <t>シセツチョウ</t>
    </rPh>
    <phoneticPr fontId="15"/>
  </si>
  <si>
    <t>事務長</t>
    <rPh sb="0" eb="3">
      <t>ジムチョウ</t>
    </rPh>
    <phoneticPr fontId="7"/>
  </si>
  <si>
    <t>事務長</t>
    <rPh sb="0" eb="3">
      <t>ジムチョウ</t>
    </rPh>
    <phoneticPr fontId="15"/>
  </si>
  <si>
    <t>看護職員</t>
    <rPh sb="0" eb="2">
      <t>カンゴ</t>
    </rPh>
    <rPh sb="2" eb="4">
      <t>ショクイン</t>
    </rPh>
    <phoneticPr fontId="7"/>
  </si>
  <si>
    <t>看護職員</t>
    <rPh sb="0" eb="2">
      <t>カンゴ</t>
    </rPh>
    <rPh sb="2" eb="4">
      <t>ショクイン</t>
    </rPh>
    <phoneticPr fontId="15"/>
  </si>
  <si>
    <t>栄養士</t>
    <rPh sb="0" eb="3">
      <t>エイヨウシ</t>
    </rPh>
    <phoneticPr fontId="7"/>
  </si>
  <si>
    <t>医師</t>
    <rPh sb="0" eb="2">
      <t>イシ</t>
    </rPh>
    <phoneticPr fontId="7"/>
  </si>
  <si>
    <t>（２）職員の給与等（その他の職員用）</t>
    <rPh sb="3" eb="5">
      <t>ショクイン</t>
    </rPh>
    <rPh sb="6" eb="8">
      <t>キュウヨ</t>
    </rPh>
    <rPh sb="8" eb="9">
      <t>ナド</t>
    </rPh>
    <rPh sb="12" eb="13">
      <t>タ</t>
    </rPh>
    <rPh sb="14" eb="16">
      <t>ショクイン</t>
    </rPh>
    <rPh sb="16" eb="18">
      <t>セイショクイン</t>
    </rPh>
    <phoneticPr fontId="7"/>
  </si>
  <si>
    <t>４．職員の状況</t>
    <phoneticPr fontId="2"/>
  </si>
  <si>
    <t>（３）職員の勤務状況等</t>
    <phoneticPr fontId="7"/>
  </si>
  <si>
    <t>シートをコピーする等、</t>
  </si>
  <si>
    <t xml:space="preserve">（　　 職種別  ： </t>
    <rPh sb="4" eb="7">
      <t>ショクシュベツ</t>
    </rPh>
    <phoneticPr fontId="2"/>
  </si>
  <si>
    <t xml:space="preserve"> 施設長 ・ 事務員 ・ 指導員 ・ 保育士 ・ 看護職員 ・ 栄養士 ・ 調理員 ・ 介助員 ・ その他 </t>
    <rPh sb="1" eb="4">
      <t>シセツチョウ</t>
    </rPh>
    <rPh sb="7" eb="10">
      <t>ジムイン</t>
    </rPh>
    <rPh sb="13" eb="16">
      <t>シドウイン</t>
    </rPh>
    <rPh sb="19" eb="22">
      <t>ホイクシ</t>
    </rPh>
    <rPh sb="25" eb="27">
      <t>カンゴ</t>
    </rPh>
    <rPh sb="27" eb="29">
      <t>ショクイン</t>
    </rPh>
    <rPh sb="32" eb="35">
      <t>エイヨウシ</t>
    </rPh>
    <rPh sb="38" eb="41">
      <t>チョウリイン</t>
    </rPh>
    <rPh sb="44" eb="46">
      <t>カイジョ</t>
    </rPh>
    <rPh sb="46" eb="47">
      <t>イン</t>
    </rPh>
    <rPh sb="52" eb="53">
      <t>タ</t>
    </rPh>
    <phoneticPr fontId="7"/>
  </si>
  <si>
    <t>）</t>
    <phoneticPr fontId="2"/>
  </si>
  <si>
    <t>）</t>
    <phoneticPr fontId="7"/>
  </si>
  <si>
    <t>職種別に分けて作成してください。</t>
  </si>
  <si>
    <t xml:space="preserve"> 勤務形態</t>
  </si>
  <si>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</si>
  <si>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</si>
  <si>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</si>
  <si>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</si>
  <si>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</si>
  <si>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</si>
  <si>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</si>
  <si>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</si>
  <si>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早　番</t>
    <rPh sb="0" eb="1">
      <t>ハヤ</t>
    </rPh>
    <rPh sb="2" eb="3">
      <t>バン</t>
    </rPh>
    <phoneticPr fontId="2"/>
  </si>
  <si>
    <t>平　常</t>
    <rPh sb="0" eb="1">
      <t>ヒラ</t>
    </rPh>
    <rPh sb="2" eb="3">
      <t>ツネ</t>
    </rPh>
    <phoneticPr fontId="2"/>
  </si>
  <si>
    <t>遅　番</t>
    <rPh sb="0" eb="1">
      <t>チ</t>
    </rPh>
    <rPh sb="2" eb="3">
      <t>バン</t>
    </rPh>
    <phoneticPr fontId="2"/>
  </si>
  <si>
    <t>準夜勤</t>
    <rPh sb="0" eb="3">
      <t>ジュンヤキン</t>
    </rPh>
    <phoneticPr fontId="2"/>
  </si>
  <si>
    <t>（宿　直）</t>
    <rPh sb="1" eb="2">
      <t>ヤド</t>
    </rPh>
    <rPh sb="3" eb="4">
      <t>チョク</t>
    </rPh>
    <phoneticPr fontId="2"/>
  </si>
  <si>
    <t>深夜勤</t>
    <rPh sb="0" eb="3">
      <t>シンヤキン</t>
    </rPh>
    <phoneticPr fontId="2"/>
  </si>
  <si>
    <t>引継ぎ</t>
    <rPh sb="0" eb="2">
      <t>ヒキツ</t>
    </rPh>
    <phoneticPr fontId="2"/>
  </si>
  <si>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</si>
  <si>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</si>
  <si>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</si>
  <si>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</si>
  <si>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 xml:space="preserve">  時間</t>
    <rPh sb="2" eb="4">
      <t>ジカン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</si>
  <si>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</si>
  <si>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</si>
  <si>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変形労働時間制の状況</t>
    <phoneticPr fontId="2"/>
  </si>
  <si>
    <t>労働基準法</t>
  </si>
  <si>
    <t>整備状況</t>
  </si>
  <si>
    <t>有（</t>
    <rPh sb="0" eb="1">
      <t>ウ</t>
    </rPh>
    <phoneticPr fontId="2"/>
  </si>
  <si>
    <t>無</t>
    <rPh sb="0" eb="1">
      <t>ム</t>
    </rPh>
    <phoneticPr fontId="2"/>
  </si>
  <si>
    <t>日締結</t>
    <rPh sb="0" eb="1">
      <t>ニチ</t>
    </rPh>
    <rPh sb="1" eb="3">
      <t>テイケツ</t>
    </rPh>
    <phoneticPr fontId="2"/>
  </si>
  <si>
    <t>日届出</t>
    <rPh sb="0" eb="1">
      <t>ニチ</t>
    </rPh>
    <rPh sb="1" eb="3">
      <t>トドケデ</t>
    </rPh>
    <phoneticPr fontId="2"/>
  </si>
  <si>
    <t>日許可</t>
    <rPh sb="0" eb="1">
      <t>ニチ</t>
    </rPh>
    <rPh sb="1" eb="3">
      <t>キョカ</t>
    </rPh>
    <phoneticPr fontId="2"/>
  </si>
  <si>
    <t>同（宿直専門員許可）</t>
    <rPh sb="0" eb="1">
      <t>ドウ</t>
    </rPh>
    <rPh sb="2" eb="4">
      <t>シュクチョク</t>
    </rPh>
    <rPh sb="4" eb="7">
      <t>センモンイン</t>
    </rPh>
    <rPh sb="7" eb="9">
      <t>キョカ</t>
    </rPh>
    <phoneticPr fontId="7"/>
  </si>
  <si>
    <t>月</t>
    <rPh sb="0" eb="1">
      <t>ツキ</t>
    </rPh>
    <phoneticPr fontId="7"/>
  </si>
  <si>
    <t>児童指導員</t>
    <rPh sb="0" eb="2">
      <t>ジドウ</t>
    </rPh>
    <rPh sb="2" eb="5">
      <t>シドウイン</t>
    </rPh>
    <phoneticPr fontId="15"/>
  </si>
  <si>
    <t>保育士</t>
    <rPh sb="0" eb="3">
      <t>ホイクシ</t>
    </rPh>
    <phoneticPr fontId="15"/>
  </si>
  <si>
    <t>職業指導員</t>
    <rPh sb="0" eb="2">
      <t>ショクギョウ</t>
    </rPh>
    <rPh sb="2" eb="5">
      <t>シドウイン</t>
    </rPh>
    <phoneticPr fontId="4"/>
  </si>
  <si>
    <t>OT</t>
  </si>
  <si>
    <t>OT</t>
    <phoneticPr fontId="4"/>
  </si>
  <si>
    <t>PT</t>
  </si>
  <si>
    <t>PT</t>
    <phoneticPr fontId="15"/>
  </si>
  <si>
    <t>聴能訓練担当職員</t>
    <rPh sb="0" eb="1">
      <t>チョウ</t>
    </rPh>
    <rPh sb="1" eb="2">
      <t>ノウ</t>
    </rPh>
    <rPh sb="2" eb="4">
      <t>クンレン</t>
    </rPh>
    <rPh sb="4" eb="6">
      <t>タントウ</t>
    </rPh>
    <rPh sb="6" eb="8">
      <t>ショクイン</t>
    </rPh>
    <phoneticPr fontId="15"/>
  </si>
  <si>
    <t>言語訓練担当職員</t>
    <rPh sb="0" eb="2">
      <t>ゲンゴ</t>
    </rPh>
    <rPh sb="2" eb="4">
      <t>クンレン</t>
    </rPh>
    <rPh sb="4" eb="6">
      <t>タントウ</t>
    </rPh>
    <rPh sb="6" eb="8">
      <t>ショクイン</t>
    </rPh>
    <phoneticPr fontId="7"/>
  </si>
  <si>
    <t>心理指導担当職員</t>
    <rPh sb="0" eb="2">
      <t>シンリ</t>
    </rPh>
    <rPh sb="2" eb="4">
      <t>シドウ</t>
    </rPh>
    <rPh sb="4" eb="6">
      <t>タントウ</t>
    </rPh>
    <rPh sb="6" eb="8">
      <t>ショクイン</t>
    </rPh>
    <phoneticPr fontId="4"/>
  </si>
  <si>
    <t>管理栄養士</t>
    <rPh sb="0" eb="2">
      <t>カンリ</t>
    </rPh>
    <rPh sb="2" eb="5">
      <t>エイヨウシ</t>
    </rPh>
    <phoneticPr fontId="7"/>
  </si>
  <si>
    <t>医師</t>
    <rPh sb="0" eb="2">
      <t>イシ</t>
    </rPh>
    <phoneticPr fontId="4"/>
  </si>
  <si>
    <t>調理員</t>
    <rPh sb="0" eb="3">
      <t>チョウリイン</t>
    </rPh>
    <phoneticPr fontId="4"/>
  </si>
  <si>
    <t>①1日の勤務形態</t>
    <rPh sb="2" eb="3">
      <t>ニチ</t>
    </rPh>
    <rPh sb="4" eb="6">
      <t>キンム</t>
    </rPh>
    <rPh sb="6" eb="8">
      <t>ケイタイ</t>
    </rPh>
    <phoneticPr fontId="2"/>
  </si>
  <si>
    <t>第36条関係
（超過勤務等）</t>
    <phoneticPr fontId="2"/>
  </si>
  <si>
    <t>第41条関係（職員宿直許可）</t>
    <rPh sb="0" eb="1">
      <t>ダイ</t>
    </rPh>
    <rPh sb="3" eb="4">
      <t>ジョウ</t>
    </rPh>
    <rPh sb="4" eb="6">
      <t>カンケイ</t>
    </rPh>
    <rPh sb="7" eb="9">
      <t>ショクイン</t>
    </rPh>
    <rPh sb="9" eb="11">
      <t>シュクチョク</t>
    </rPh>
    <rPh sb="11" eb="13">
      <t>キョカ</t>
    </rPh>
    <phoneticPr fontId="2"/>
  </si>
  <si>
    <t>第89条関係
（就業規則の変更届出）</t>
    <phoneticPr fontId="2"/>
  </si>
  <si>
    <t>第24条関係（賃金控除）</t>
    <rPh sb="7" eb="9">
      <t>チンギン</t>
    </rPh>
    <rPh sb="9" eb="11">
      <t>コウジョ</t>
    </rPh>
    <phoneticPr fontId="2"/>
  </si>
  <si>
    <t>　　一勤務形態のみ記入してください。</t>
    <phoneticPr fontId="7"/>
  </si>
  <si>
    <t>１．本表は職種別に別葉として、時間の経過ごとの業務内容を具体的に記入してください。</t>
    <phoneticPr fontId="7"/>
  </si>
  <si>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2"/>
  </si>
  <si>
    <t>　　ただし複数勤務の場合でも、休憩時間等勤務割が全く同一の場合は</t>
    <phoneticPr fontId="7"/>
  </si>
  <si>
    <t>２．就業規則の始業時間、終業時間を「始業時間」「終業時間」欄に記入してください。</t>
    <rPh sb="24" eb="26">
      <t>シュウギョウ</t>
    </rPh>
    <phoneticPr fontId="2"/>
  </si>
  <si>
    <t>（４）1ヶ月の勤務割</t>
    <phoneticPr fontId="7"/>
  </si>
  <si>
    <t>　【４（４）．1ヶ月の勤務割（記入例）】のシートを参考に作成してください。</t>
    <phoneticPr fontId="4"/>
  </si>
  <si>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7"/>
  </si>
  <si>
    <t>職種
氏名</t>
    <rPh sb="0" eb="2">
      <t>ショクシュ</t>
    </rPh>
    <rPh sb="4" eb="6">
      <t>シメイ</t>
    </rPh>
    <phoneticPr fontId="7"/>
  </si>
  <si>
    <t>1ヶ月の合計
(休憩時間を
含む)</t>
    <rPh sb="2" eb="3">
      <t>ゲツ</t>
    </rPh>
    <rPh sb="4" eb="6">
      <t>ゴウケイ</t>
    </rPh>
    <rPh sb="8" eb="10">
      <t>キュウケイ</t>
    </rPh>
    <rPh sb="10" eb="12">
      <t>ジカン</t>
    </rPh>
    <rPh sb="14" eb="15">
      <t>フク</t>
    </rPh>
    <phoneticPr fontId="7"/>
  </si>
  <si>
    <t>所持資格</t>
    <rPh sb="0" eb="2">
      <t>ショジ</t>
    </rPh>
    <rPh sb="2" eb="4">
      <t>シカク</t>
    </rPh>
    <phoneticPr fontId="7"/>
  </si>
  <si>
    <t>勤務形態</t>
    <rPh sb="0" eb="2">
      <t>キンム</t>
    </rPh>
    <rPh sb="2" eb="4">
      <t>ケイタイ</t>
    </rPh>
    <phoneticPr fontId="7"/>
  </si>
  <si>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7"/>
  </si>
  <si>
    <t>日数計</t>
    <rPh sb="0" eb="2">
      <t>ニッスウ</t>
    </rPh>
    <rPh sb="2" eb="3">
      <t>ケイ</t>
    </rPh>
    <phoneticPr fontId="7"/>
  </si>
  <si>
    <t>時間計</t>
    <rPh sb="0" eb="2">
      <t>ジカン</t>
    </rPh>
    <rPh sb="2" eb="3">
      <t>ケイ</t>
    </rPh>
    <phoneticPr fontId="7"/>
  </si>
  <si>
    <t>1
日</t>
    <rPh sb="2" eb="3">
      <t>ニチ</t>
    </rPh>
    <phoneticPr fontId="7"/>
  </si>
  <si>
    <t>2
日</t>
    <rPh sb="2" eb="3">
      <t>ニチ</t>
    </rPh>
    <phoneticPr fontId="7"/>
  </si>
  <si>
    <t>3
日</t>
    <rPh sb="2" eb="3">
      <t>ニチ</t>
    </rPh>
    <phoneticPr fontId="7"/>
  </si>
  <si>
    <t>4
日</t>
    <rPh sb="2" eb="3">
      <t>ニチ</t>
    </rPh>
    <phoneticPr fontId="7"/>
  </si>
  <si>
    <t>5
日</t>
    <rPh sb="2" eb="3">
      <t>ニチ</t>
    </rPh>
    <phoneticPr fontId="7"/>
  </si>
  <si>
    <t>6
日</t>
    <rPh sb="2" eb="3">
      <t>ニチ</t>
    </rPh>
    <phoneticPr fontId="7"/>
  </si>
  <si>
    <t>7
日</t>
    <rPh sb="2" eb="3">
      <t>ニチ</t>
    </rPh>
    <phoneticPr fontId="7"/>
  </si>
  <si>
    <t>8
日</t>
    <rPh sb="2" eb="3">
      <t>ニチ</t>
    </rPh>
    <phoneticPr fontId="7"/>
  </si>
  <si>
    <t>9
日</t>
    <rPh sb="2" eb="3">
      <t>ニチ</t>
    </rPh>
    <phoneticPr fontId="7"/>
  </si>
  <si>
    <t>10
日</t>
    <rPh sb="3" eb="4">
      <t>ニチ</t>
    </rPh>
    <phoneticPr fontId="7"/>
  </si>
  <si>
    <t>11
日</t>
    <rPh sb="3" eb="4">
      <t>ニチ</t>
    </rPh>
    <phoneticPr fontId="7"/>
  </si>
  <si>
    <t>12
日</t>
    <rPh sb="3" eb="4">
      <t>ニチ</t>
    </rPh>
    <phoneticPr fontId="7"/>
  </si>
  <si>
    <t>13
日</t>
    <rPh sb="3" eb="4">
      <t>ニチ</t>
    </rPh>
    <phoneticPr fontId="7"/>
  </si>
  <si>
    <t>14
日</t>
    <rPh sb="3" eb="4">
      <t>ニチ</t>
    </rPh>
    <phoneticPr fontId="7"/>
  </si>
  <si>
    <t>15
日</t>
    <rPh sb="3" eb="4">
      <t>ニチ</t>
    </rPh>
    <phoneticPr fontId="7"/>
  </si>
  <si>
    <t>16
日</t>
    <rPh sb="3" eb="4">
      <t>ニチ</t>
    </rPh>
    <phoneticPr fontId="7"/>
  </si>
  <si>
    <t>17
日</t>
    <rPh sb="3" eb="4">
      <t>ニチ</t>
    </rPh>
    <phoneticPr fontId="7"/>
  </si>
  <si>
    <t>18
日</t>
    <rPh sb="3" eb="4">
      <t>ニチ</t>
    </rPh>
    <phoneticPr fontId="7"/>
  </si>
  <si>
    <t>19
日</t>
    <rPh sb="3" eb="4">
      <t>ニチ</t>
    </rPh>
    <phoneticPr fontId="7"/>
  </si>
  <si>
    <t>20
日</t>
    <rPh sb="3" eb="4">
      <t>ニチ</t>
    </rPh>
    <phoneticPr fontId="7"/>
  </si>
  <si>
    <t>21
日</t>
    <rPh sb="3" eb="4">
      <t>ニチ</t>
    </rPh>
    <phoneticPr fontId="7"/>
  </si>
  <si>
    <t>22
日</t>
    <rPh sb="3" eb="4">
      <t>ニチ</t>
    </rPh>
    <phoneticPr fontId="7"/>
  </si>
  <si>
    <t>23
日</t>
    <rPh sb="3" eb="4">
      <t>ニチ</t>
    </rPh>
    <phoneticPr fontId="7"/>
  </si>
  <si>
    <t>24
日</t>
    <rPh sb="3" eb="4">
      <t>ニチ</t>
    </rPh>
    <phoneticPr fontId="7"/>
  </si>
  <si>
    <t>25
日</t>
    <rPh sb="3" eb="4">
      <t>ニチ</t>
    </rPh>
    <phoneticPr fontId="7"/>
  </si>
  <si>
    <t>26
日</t>
    <rPh sb="3" eb="4">
      <t>ニチ</t>
    </rPh>
    <phoneticPr fontId="7"/>
  </si>
  <si>
    <t>27
日</t>
    <rPh sb="3" eb="4">
      <t>ニチ</t>
    </rPh>
    <phoneticPr fontId="7"/>
  </si>
  <si>
    <t>28
日</t>
    <rPh sb="3" eb="4">
      <t>ニチ</t>
    </rPh>
    <phoneticPr fontId="7"/>
  </si>
  <si>
    <t>29
日</t>
    <rPh sb="3" eb="4">
      <t>ニチ</t>
    </rPh>
    <phoneticPr fontId="7"/>
  </si>
  <si>
    <t>30
日</t>
    <rPh sb="3" eb="4">
      <t>ニチ</t>
    </rPh>
    <phoneticPr fontId="7"/>
  </si>
  <si>
    <t>31
日</t>
    <rPh sb="3" eb="4">
      <t>ニチ</t>
    </rPh>
    <phoneticPr fontId="7"/>
  </si>
  <si>
    <t>勤務
年月数</t>
    <rPh sb="0" eb="2">
      <t>キンム</t>
    </rPh>
    <rPh sb="3" eb="5">
      <t>ネンゲツ</t>
    </rPh>
    <rPh sb="5" eb="6">
      <t>スウ</t>
    </rPh>
    <phoneticPr fontId="7"/>
  </si>
  <si>
    <t>ａ ｂ ｃ ｄ</t>
    <phoneticPr fontId="7"/>
  </si>
  <si>
    <t>月</t>
    <rPh sb="0" eb="1">
      <t>ゲツ</t>
    </rPh>
    <phoneticPr fontId="7"/>
  </si>
  <si>
    <t>職種・氏名</t>
    <rPh sb="0" eb="2">
      <t>ショクシュ</t>
    </rPh>
    <rPh sb="3" eb="5">
      <t>シメイ</t>
    </rPh>
    <phoneticPr fontId="7"/>
  </si>
  <si>
    <t>形態・年月数</t>
    <rPh sb="0" eb="2">
      <t>ケイタイ</t>
    </rPh>
    <rPh sb="3" eb="5">
      <t>ネンゲツ</t>
    </rPh>
    <rPh sb="5" eb="6">
      <t>スウ</t>
    </rPh>
    <phoneticPr fontId="7"/>
  </si>
  <si>
    <t>時間計</t>
    <rPh sb="0" eb="3">
      <t>ジカンケイ</t>
    </rPh>
    <phoneticPr fontId="7"/>
  </si>
  <si>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7"/>
  </si>
  <si>
    <t>勤務時間
帯の符号</t>
    <rPh sb="0" eb="2">
      <t>キンム</t>
    </rPh>
    <rPh sb="2" eb="4">
      <t>ジカン</t>
    </rPh>
    <rPh sb="5" eb="6">
      <t>タイ</t>
    </rPh>
    <rPh sb="7" eb="9">
      <t>フゴウ</t>
    </rPh>
    <phoneticPr fontId="7"/>
  </si>
  <si>
    <t>Ａ</t>
    <phoneticPr fontId="7"/>
  </si>
  <si>
    <t>(</t>
    <phoneticPr fontId="7"/>
  </si>
  <si>
    <t>～</t>
    <phoneticPr fontId="7"/>
  </si>
  <si>
    <t>)</t>
    <phoneticPr fontId="7"/>
  </si>
  <si>
    <t>D</t>
    <phoneticPr fontId="7"/>
  </si>
  <si>
    <t>G</t>
    <phoneticPr fontId="7"/>
  </si>
  <si>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7"/>
  </si>
  <si>
    <t>　　太枠内について、 記入項目が明確に分かるような既存のシフト表がある場合は記入不要です。</t>
    <rPh sb="2" eb="4">
      <t>フトワク</t>
    </rPh>
    <rPh sb="4" eb="5">
      <t>ナイ</t>
    </rPh>
    <rPh sb="38" eb="40">
      <t>キニュウ</t>
    </rPh>
    <rPh sb="40" eb="42">
      <t>フヨウ</t>
    </rPh>
    <phoneticPr fontId="7"/>
  </si>
  <si>
    <t>Ｂ</t>
    <phoneticPr fontId="7"/>
  </si>
  <si>
    <t>E</t>
    <phoneticPr fontId="7"/>
  </si>
  <si>
    <t>H</t>
    <phoneticPr fontId="7"/>
  </si>
  <si>
    <t>　　太枠内黄色部分以外についてはご記入願います。</t>
    <rPh sb="17" eb="19">
      <t>キニュウ</t>
    </rPh>
    <rPh sb="19" eb="20">
      <t>ネガ</t>
    </rPh>
    <phoneticPr fontId="7"/>
  </si>
  <si>
    <t>C</t>
    <phoneticPr fontId="7"/>
  </si>
  <si>
    <t>F</t>
    <phoneticPr fontId="7"/>
  </si>
  <si>
    <t>I</t>
    <phoneticPr fontId="7"/>
  </si>
  <si>
    <t>（４）1ヶ月の勤務割（記入例）</t>
    <rPh sb="11" eb="13">
      <t>キニュウ</t>
    </rPh>
    <rPh sb="13" eb="14">
      <t>レイ</t>
    </rPh>
    <phoneticPr fontId="7"/>
  </si>
  <si>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7"/>
  </si>
  <si>
    <t>月</t>
  </si>
  <si>
    <t>火</t>
  </si>
  <si>
    <t>水</t>
  </si>
  <si>
    <t>木</t>
  </si>
  <si>
    <t>金</t>
  </si>
  <si>
    <t>土</t>
  </si>
  <si>
    <t>日</t>
  </si>
  <si>
    <t>管理者</t>
    <rPh sb="0" eb="3">
      <t>カンリシャ</t>
    </rPh>
    <phoneticPr fontId="7"/>
  </si>
  <si>
    <t>Ａ</t>
  </si>
  <si>
    <t>介護福祉士</t>
    <rPh sb="0" eb="2">
      <t>カイゴ</t>
    </rPh>
    <rPh sb="2" eb="5">
      <t>フクシシ</t>
    </rPh>
    <phoneticPr fontId="7"/>
  </si>
  <si>
    <t>a</t>
    <phoneticPr fontId="7"/>
  </si>
  <si>
    <t>併設○○通所介護事業所と兼務</t>
    <phoneticPr fontId="7"/>
  </si>
  <si>
    <t>奈良　太郎</t>
    <rPh sb="0" eb="2">
      <t>ナラ</t>
    </rPh>
    <rPh sb="3" eb="5">
      <t>タロウ</t>
    </rPh>
    <phoneticPr fontId="7"/>
  </si>
  <si>
    <t>４年０月</t>
    <rPh sb="1" eb="2">
      <t>ネン</t>
    </rPh>
    <rPh sb="3" eb="4">
      <t>ツキ</t>
    </rPh>
    <phoneticPr fontId="7"/>
  </si>
  <si>
    <t>サービス管理責任者</t>
    <rPh sb="4" eb="6">
      <t>カンリ</t>
    </rPh>
    <rPh sb="6" eb="8">
      <t>セキニン</t>
    </rPh>
    <rPh sb="8" eb="9">
      <t>シャ</t>
    </rPh>
    <phoneticPr fontId="7"/>
  </si>
  <si>
    <t>高田　花子</t>
    <rPh sb="0" eb="2">
      <t>タカダ</t>
    </rPh>
    <rPh sb="3" eb="5">
      <t>ハナコ</t>
    </rPh>
    <phoneticPr fontId="7"/>
  </si>
  <si>
    <t>生活支援員</t>
    <rPh sb="0" eb="2">
      <t>セイカツ</t>
    </rPh>
    <rPh sb="2" eb="4">
      <t>シエン</t>
    </rPh>
    <rPh sb="4" eb="5">
      <t>イン</t>
    </rPh>
    <phoneticPr fontId="7"/>
  </si>
  <si>
    <t>Ｃ</t>
    <phoneticPr fontId="7"/>
  </si>
  <si>
    <t>Ｂ</t>
  </si>
  <si>
    <t>b</t>
    <phoneticPr fontId="7"/>
  </si>
  <si>
    <t>高野　雄介</t>
    <rPh sb="0" eb="1">
      <t>タカ</t>
    </rPh>
    <rPh sb="1" eb="2">
      <t>ノ</t>
    </rPh>
    <rPh sb="3" eb="5">
      <t>ユウスケ</t>
    </rPh>
    <phoneticPr fontId="7"/>
  </si>
  <si>
    <t>Ｄ</t>
    <phoneticPr fontId="7"/>
  </si>
  <si>
    <t>Ｅ</t>
    <phoneticPr fontId="7"/>
  </si>
  <si>
    <t>Ｄ</t>
  </si>
  <si>
    <t>Ｅ</t>
  </si>
  <si>
    <t>ヘルパー２級</t>
    <rPh sb="5" eb="6">
      <t>キュウ</t>
    </rPh>
    <phoneticPr fontId="7"/>
  </si>
  <si>
    <t>併設○○通所介護事業所と兼務（20時間）</t>
    <rPh sb="0" eb="2">
      <t>ヘイセツ</t>
    </rPh>
    <rPh sb="4" eb="8">
      <t>ツウショカイゴ</t>
    </rPh>
    <rPh sb="8" eb="10">
      <t>ジギョウ</t>
    </rPh>
    <rPh sb="10" eb="11">
      <t>ショ</t>
    </rPh>
    <rPh sb="12" eb="14">
      <t>ケンム</t>
    </rPh>
    <rPh sb="17" eb="19">
      <t>ジカン</t>
    </rPh>
    <phoneticPr fontId="7"/>
  </si>
  <si>
    <t>吉野　次郎</t>
    <rPh sb="0" eb="2">
      <t>ヨシノ</t>
    </rPh>
    <rPh sb="3" eb="5">
      <t>ジロウ</t>
    </rPh>
    <phoneticPr fontId="7"/>
  </si>
  <si>
    <t>准看護師</t>
    <rPh sb="0" eb="4">
      <t>ジュンカンゴシ</t>
    </rPh>
    <phoneticPr fontId="7"/>
  </si>
  <si>
    <t>c</t>
    <phoneticPr fontId="7"/>
  </si>
  <si>
    <t>桜井　夕子</t>
    <rPh sb="0" eb="2">
      <t>サクライ</t>
    </rPh>
    <rPh sb="3" eb="5">
      <t>ユウコ</t>
    </rPh>
    <phoneticPr fontId="7"/>
  </si>
  <si>
    <t>Ｇ</t>
    <phoneticPr fontId="7"/>
  </si>
  <si>
    <t>Ｈ</t>
    <phoneticPr fontId="7"/>
  </si>
  <si>
    <t>Ｆ</t>
    <phoneticPr fontId="7"/>
  </si>
  <si>
    <t>Ｉ</t>
    <phoneticPr fontId="7"/>
  </si>
  <si>
    <t>５．労働安全衛生</t>
    <rPh sb="2" eb="4">
      <t>ロウドウ</t>
    </rPh>
    <rPh sb="4" eb="6">
      <t>アンゼン</t>
    </rPh>
    <rPh sb="6" eb="8">
      <t>エイセイ</t>
    </rPh>
    <phoneticPr fontId="7"/>
  </si>
  <si>
    <t>検査項目の名称の前に※がついているものは必須項目です。</t>
    <phoneticPr fontId="7"/>
  </si>
  <si>
    <t>雇い入れ時健康診断</t>
    <rPh sb="0" eb="3">
      <t>ヤトイイ</t>
    </rPh>
    <rPh sb="4" eb="5">
      <t>ジ</t>
    </rPh>
    <rPh sb="5" eb="7">
      <t>ケンコウ</t>
    </rPh>
    <rPh sb="7" eb="9">
      <t>シンダン</t>
    </rPh>
    <phoneticPr fontId="7"/>
  </si>
  <si>
    <t>40歳未満の職員に対する健康診断（35歳を除く）</t>
    <rPh sb="3" eb="5">
      <t>ミマン</t>
    </rPh>
    <rPh sb="9" eb="10">
      <t>タイ</t>
    </rPh>
    <rPh sb="19" eb="20">
      <t>サイ</t>
    </rPh>
    <rPh sb="21" eb="22">
      <t>ノゾ</t>
    </rPh>
    <phoneticPr fontId="7"/>
  </si>
  <si>
    <t>検査内容</t>
    <rPh sb="0" eb="2">
      <t>ケンサ</t>
    </rPh>
    <rPh sb="2" eb="4">
      <t>ナイヨウ</t>
    </rPh>
    <phoneticPr fontId="7"/>
  </si>
  <si>
    <t>実施しているものに○</t>
    <rPh sb="0" eb="2">
      <t>ジッシ</t>
    </rPh>
    <phoneticPr fontId="7"/>
  </si>
  <si>
    <t>対象職種</t>
    <rPh sb="0" eb="2">
      <t>タイショウ</t>
    </rPh>
    <rPh sb="2" eb="4">
      <t>ショクシュ</t>
    </rPh>
    <phoneticPr fontId="7"/>
  </si>
  <si>
    <t>対象
人数</t>
    <rPh sb="0" eb="2">
      <t>タイショウ</t>
    </rPh>
    <rPh sb="3" eb="5">
      <t>ニンズウ</t>
    </rPh>
    <phoneticPr fontId="7"/>
  </si>
  <si>
    <t>実施日</t>
    <rPh sb="0" eb="3">
      <t>ジッシビ</t>
    </rPh>
    <phoneticPr fontId="7"/>
  </si>
  <si>
    <t>検査機関</t>
    <rPh sb="0" eb="2">
      <t>ケンサ</t>
    </rPh>
    <rPh sb="2" eb="4">
      <t>キカン</t>
    </rPh>
    <phoneticPr fontId="7"/>
  </si>
  <si>
    <t>※身長</t>
    <rPh sb="1" eb="3">
      <t>シンチョウ</t>
    </rPh>
    <phoneticPr fontId="7"/>
  </si>
  <si>
    <t>身長</t>
    <rPh sb="0" eb="2">
      <t>シンチョウ</t>
    </rPh>
    <phoneticPr fontId="7"/>
  </si>
  <si>
    <t>※体重</t>
    <rPh sb="1" eb="3">
      <t>タイジュウ</t>
    </rPh>
    <phoneticPr fontId="7"/>
  </si>
  <si>
    <t>※視力</t>
    <rPh sb="1" eb="3">
      <t>シリョク</t>
    </rPh>
    <phoneticPr fontId="7"/>
  </si>
  <si>
    <t>※聴力</t>
    <rPh sb="1" eb="3">
      <t>チョウリョク</t>
    </rPh>
    <phoneticPr fontId="7"/>
  </si>
  <si>
    <t>※血圧</t>
    <rPh sb="1" eb="3">
      <t>ケツアツ</t>
    </rPh>
    <phoneticPr fontId="7"/>
  </si>
  <si>
    <t>※腹囲</t>
    <rPh sb="1" eb="3">
      <t>フクイ</t>
    </rPh>
    <phoneticPr fontId="7"/>
  </si>
  <si>
    <t>腹囲</t>
    <rPh sb="0" eb="2">
      <t>フクイ</t>
    </rPh>
    <phoneticPr fontId="7"/>
  </si>
  <si>
    <t>※心電図検査</t>
    <rPh sb="1" eb="4">
      <t>シンデンズ</t>
    </rPh>
    <rPh sb="4" eb="6">
      <t>ケンサ</t>
    </rPh>
    <phoneticPr fontId="7"/>
  </si>
  <si>
    <t>心電図検査</t>
    <rPh sb="0" eb="3">
      <t>シンデンズ</t>
    </rPh>
    <rPh sb="3" eb="5">
      <t>ケンサ</t>
    </rPh>
    <phoneticPr fontId="7"/>
  </si>
  <si>
    <t>※胸部X線検査</t>
    <rPh sb="1" eb="3">
      <t>キョウブ</t>
    </rPh>
    <rPh sb="4" eb="5">
      <t>セン</t>
    </rPh>
    <rPh sb="5" eb="7">
      <t>ケンサ</t>
    </rPh>
    <phoneticPr fontId="7"/>
  </si>
  <si>
    <t>胸部X線検査</t>
    <rPh sb="0" eb="2">
      <t>キョウブ</t>
    </rPh>
    <rPh sb="3" eb="4">
      <t>セン</t>
    </rPh>
    <rPh sb="4" eb="6">
      <t>ケンサ</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</si>
  <si>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7"/>
  </si>
  <si>
    <t>（２）労働安全衛生法に基づくストレスチェックの状況</t>
  </si>
  <si>
    <t>（３）職員の腰痛対策</t>
  </si>
  <si>
    <t>（労働者を常時50人以上使用している事業場のみ）</t>
  </si>
  <si>
    <t>腰痛の発生有無</t>
    <rPh sb="5" eb="7">
      <t>ウム</t>
    </rPh>
    <phoneticPr fontId="7"/>
  </si>
  <si>
    <t>実施日（予定）</t>
    <phoneticPr fontId="7"/>
  </si>
  <si>
    <t>予防対策</t>
    <rPh sb="0" eb="2">
      <t>ヨボウ</t>
    </rPh>
    <rPh sb="2" eb="4">
      <t>タイサク</t>
    </rPh>
    <phoneticPr fontId="7"/>
  </si>
  <si>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7"/>
  </si>
  <si>
    <t>（５）衛生推進者の選任状況（労働者が常時10人以上50人未満の事業場のみ）</t>
    <phoneticPr fontId="7"/>
  </si>
  <si>
    <t>選任年月日</t>
    <phoneticPr fontId="7"/>
  </si>
  <si>
    <t>産業医</t>
    <rPh sb="0" eb="3">
      <t>サンギョウイ</t>
    </rPh>
    <phoneticPr fontId="7"/>
  </si>
  <si>
    <t>衛生推進者</t>
    <rPh sb="0" eb="2">
      <t>エイセイ</t>
    </rPh>
    <rPh sb="2" eb="5">
      <t>スイシンシャ</t>
    </rPh>
    <phoneticPr fontId="7"/>
  </si>
  <si>
    <t>衛生管理者</t>
    <rPh sb="0" eb="2">
      <t>エイセイ</t>
    </rPh>
    <rPh sb="2" eb="5">
      <t>カンリシャ</t>
    </rPh>
    <phoneticPr fontId="7"/>
  </si>
  <si>
    <r>
      <t>※問診等</t>
    </r>
    <r>
      <rPr>
        <sz val="9"/>
        <rFont val="Yu Gothic UI"/>
        <family val="3"/>
        <charset val="128"/>
      </rPr>
      <t>（既往症・業務歴・自覚症状）</t>
    </r>
    <rPh sb="1" eb="3">
      <t>モンシン</t>
    </rPh>
    <rPh sb="3" eb="4">
      <t>トウ</t>
    </rPh>
    <rPh sb="5" eb="8">
      <t>キオウショウ</t>
    </rPh>
    <rPh sb="9" eb="12">
      <t>ギョウムレキ</t>
    </rPh>
    <phoneticPr fontId="7"/>
  </si>
  <si>
    <r>
      <t>※尿検査</t>
    </r>
    <r>
      <rPr>
        <sz val="9"/>
        <rFont val="Yu Gothic UI"/>
        <family val="3"/>
        <charset val="128"/>
      </rPr>
      <t>（糖・蛋白）</t>
    </r>
    <rPh sb="1" eb="4">
      <t>ニョウケンサ</t>
    </rPh>
    <rPh sb="5" eb="6">
      <t>トウ</t>
    </rPh>
    <rPh sb="7" eb="9">
      <t>タンパク</t>
    </rPh>
    <phoneticPr fontId="7"/>
  </si>
  <si>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7"/>
  </si>
  <si>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7"/>
  </si>
  <si>
    <r>
      <t>※肝機能</t>
    </r>
    <r>
      <rPr>
        <sz val="9"/>
        <rFont val="Yu Gothic UI"/>
        <family val="3"/>
        <charset val="128"/>
      </rPr>
      <t>(GOT、GPT、γ-GTP)</t>
    </r>
    <rPh sb="1" eb="4">
      <t>カンキノウ</t>
    </rPh>
    <phoneticPr fontId="7"/>
  </si>
  <si>
    <r>
      <t>肝機能</t>
    </r>
    <r>
      <rPr>
        <sz val="9"/>
        <rFont val="Yu Gothic UI"/>
        <family val="3"/>
        <charset val="128"/>
      </rPr>
      <t>(GOT、GPT、γ-GTP)</t>
    </r>
    <rPh sb="0" eb="3">
      <t>カンキノウ</t>
    </rPh>
    <phoneticPr fontId="7"/>
  </si>
  <si>
    <r>
      <t>※血糖検査</t>
    </r>
    <r>
      <rPr>
        <sz val="9"/>
        <rFont val="Yu Gothic UI"/>
        <family val="3"/>
        <charset val="128"/>
      </rPr>
      <t>（空腹時血糖orヘモグロビンA1C）</t>
    </r>
    <rPh sb="1" eb="3">
      <t>ケットウ</t>
    </rPh>
    <rPh sb="3" eb="5">
      <t>ケンサ</t>
    </rPh>
    <rPh sb="6" eb="9">
      <t>クウフクジ</t>
    </rPh>
    <rPh sb="9" eb="11">
      <t>ケットウ</t>
    </rPh>
    <phoneticPr fontId="7"/>
  </si>
  <si>
    <r>
      <t>血糖検査</t>
    </r>
    <r>
      <rPr>
        <sz val="9"/>
        <rFont val="Yu Gothic UI"/>
        <family val="3"/>
        <charset val="128"/>
      </rPr>
      <t>（空腹時血糖orヘモグロビンA1C）</t>
    </r>
    <rPh sb="0" eb="2">
      <t>ケットウ</t>
    </rPh>
    <rPh sb="2" eb="4">
      <t>ケンサ</t>
    </rPh>
    <rPh sb="5" eb="8">
      <t>クウフクジ</t>
    </rPh>
    <rPh sb="8" eb="10">
      <t>ケットウ</t>
    </rPh>
    <phoneticPr fontId="7"/>
  </si>
  <si>
    <r>
      <t>※血中脂質検査</t>
    </r>
    <r>
      <rPr>
        <sz val="9"/>
        <rFont val="Yu Gothic UI"/>
        <family val="3"/>
        <charset val="128"/>
      </rPr>
      <t>（TG、HDL-cho、LDL-cho）</t>
    </r>
    <rPh sb="1" eb="3">
      <t>ケッチュウ</t>
    </rPh>
    <rPh sb="3" eb="5">
      <t>シシツ</t>
    </rPh>
    <rPh sb="5" eb="7">
      <t>ケンサ</t>
    </rPh>
    <phoneticPr fontId="7"/>
  </si>
  <si>
    <r>
      <t>血中脂質検査</t>
    </r>
    <r>
      <rPr>
        <sz val="9"/>
        <rFont val="Yu Gothic UI"/>
        <family val="3"/>
        <charset val="128"/>
      </rPr>
      <t>（TG、HDL-cho、LDL-cho）</t>
    </r>
    <rPh sb="0" eb="2">
      <t>ケッチュウ</t>
    </rPh>
    <rPh sb="2" eb="4">
      <t>シシツ</t>
    </rPh>
    <rPh sb="4" eb="6">
      <t>ケンサ</t>
    </rPh>
    <phoneticPr fontId="7"/>
  </si>
  <si>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7"/>
  </si>
  <si>
    <t>６．施設職員の研修実施状況</t>
    <rPh sb="2" eb="4">
      <t>シセツ</t>
    </rPh>
    <rPh sb="4" eb="6">
      <t>ショクイン</t>
    </rPh>
    <rPh sb="7" eb="9">
      <t>ケンシュウ</t>
    </rPh>
    <rPh sb="9" eb="11">
      <t>ジッシ</t>
    </rPh>
    <rPh sb="11" eb="13">
      <t>ジョウキョウ</t>
    </rPh>
    <phoneticPr fontId="7"/>
  </si>
  <si>
    <t>研修の種類</t>
    <rPh sb="0" eb="2">
      <t>ケンシュウ</t>
    </rPh>
    <rPh sb="3" eb="5">
      <t>シュルイ</t>
    </rPh>
    <phoneticPr fontId="7"/>
  </si>
  <si>
    <t>対象職種・人数</t>
    <rPh sb="0" eb="2">
      <t>タイショウ</t>
    </rPh>
    <rPh sb="2" eb="4">
      <t>ショクシュ</t>
    </rPh>
    <rPh sb="5" eb="7">
      <t>ニンズウ</t>
    </rPh>
    <phoneticPr fontId="7"/>
  </si>
  <si>
    <t>場所</t>
    <rPh sb="0" eb="2">
      <t>バショ</t>
    </rPh>
    <phoneticPr fontId="7"/>
  </si>
  <si>
    <t>研修実施記録の
保存有無</t>
    <rPh sb="0" eb="2">
      <t>ケンシュウ</t>
    </rPh>
    <rPh sb="2" eb="4">
      <t>ジッシ</t>
    </rPh>
    <rPh sb="4" eb="6">
      <t>キロク</t>
    </rPh>
    <rPh sb="8" eb="10">
      <t>ホゾン</t>
    </rPh>
    <rPh sb="10" eb="12">
      <t>ウム</t>
    </rPh>
    <phoneticPr fontId="7"/>
  </si>
  <si>
    <t>欠席者に対する周知の方法</t>
    <rPh sb="0" eb="3">
      <t>ケッセキシャ</t>
    </rPh>
    <rPh sb="4" eb="5">
      <t>タイ</t>
    </rPh>
    <rPh sb="7" eb="9">
      <t>シュウチ</t>
    </rPh>
    <rPh sb="10" eb="12">
      <t>ホウホウ</t>
    </rPh>
    <phoneticPr fontId="7"/>
  </si>
  <si>
    <t>感染症及び
食中毒の予防及び
まん延の防止に
関する研修</t>
    <rPh sb="23" eb="24">
      <t>カン</t>
    </rPh>
    <rPh sb="26" eb="28">
      <t>ケンシュウ</t>
    </rPh>
    <phoneticPr fontId="7"/>
  </si>
  <si>
    <t>事故発生防止に
関する研修</t>
    <rPh sb="8" eb="9">
      <t>カン</t>
    </rPh>
    <rPh sb="11" eb="13">
      <t>ケンシュウ</t>
    </rPh>
    <phoneticPr fontId="7"/>
  </si>
  <si>
    <t>虐待に
関する研修</t>
    <rPh sb="0" eb="2">
      <t>ギャクタイ</t>
    </rPh>
    <rPh sb="4" eb="5">
      <t>カン</t>
    </rPh>
    <rPh sb="7" eb="9">
      <t>ケンシュウ</t>
    </rPh>
    <phoneticPr fontId="7"/>
  </si>
  <si>
    <t>身体拘束に
関する研修</t>
    <phoneticPr fontId="7"/>
  </si>
  <si>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</si>
  <si>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</si>
  <si>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対象職種・氏名</t>
    <rPh sb="0" eb="2">
      <t>タイショウ</t>
    </rPh>
    <rPh sb="2" eb="4">
      <t>ショクシュ</t>
    </rPh>
    <rPh sb="5" eb="7">
      <t>シメイ</t>
    </rPh>
    <phoneticPr fontId="7"/>
  </si>
  <si>
    <t>研修の実施記録の
保存の有無</t>
    <rPh sb="0" eb="2">
      <t>ケンシュウ</t>
    </rPh>
    <rPh sb="3" eb="5">
      <t>ジッシ</t>
    </rPh>
    <rPh sb="5" eb="7">
      <t>キロク</t>
    </rPh>
    <rPh sb="9" eb="11">
      <t>ホゾン</t>
    </rPh>
    <rPh sb="12" eb="14">
      <t>ウム</t>
    </rPh>
    <phoneticPr fontId="7"/>
  </si>
  <si>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</si>
  <si>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（１）年齢別・性別の状況</t>
    <rPh sb="3" eb="5">
      <t>ネンレイ</t>
    </rPh>
    <rPh sb="5" eb="6">
      <t>ベツ</t>
    </rPh>
    <rPh sb="7" eb="9">
      <t>セイベツ</t>
    </rPh>
    <rPh sb="10" eb="12">
      <t>ジョウキョウ</t>
    </rPh>
    <phoneticPr fontId="7"/>
  </si>
  <si>
    <t>年齢</t>
    <rPh sb="0" eb="2">
      <t>ネンレイ</t>
    </rPh>
    <phoneticPr fontId="7"/>
  </si>
  <si>
    <t>2才
未満</t>
    <rPh sb="1" eb="2">
      <t>サイ</t>
    </rPh>
    <rPh sb="3" eb="5">
      <t>ミマン</t>
    </rPh>
    <phoneticPr fontId="7"/>
  </si>
  <si>
    <t>2才</t>
    <rPh sb="1" eb="2">
      <t>サイ</t>
    </rPh>
    <phoneticPr fontId="7"/>
  </si>
  <si>
    <t>3才～
6才未満</t>
    <rPh sb="1" eb="2">
      <t>サイ</t>
    </rPh>
    <rPh sb="5" eb="6">
      <t>サイ</t>
    </rPh>
    <rPh sb="6" eb="8">
      <t>ミマン</t>
    </rPh>
    <phoneticPr fontId="7"/>
  </si>
  <si>
    <t>小学生</t>
    <rPh sb="0" eb="3">
      <t>ショウガクセイ</t>
    </rPh>
    <phoneticPr fontId="7"/>
  </si>
  <si>
    <t>中学生</t>
    <rPh sb="0" eb="3">
      <t>チュウガクセイ</t>
    </rPh>
    <phoneticPr fontId="7"/>
  </si>
  <si>
    <t>15才～
18才
未満</t>
    <rPh sb="2" eb="3">
      <t>サイ</t>
    </rPh>
    <rPh sb="7" eb="8">
      <t>サイ</t>
    </rPh>
    <rPh sb="9" eb="11">
      <t>ミマン</t>
    </rPh>
    <phoneticPr fontId="7"/>
  </si>
  <si>
    <t>18才
以上</t>
    <rPh sb="2" eb="3">
      <t>サイ</t>
    </rPh>
    <rPh sb="4" eb="6">
      <t>イジョウ</t>
    </rPh>
    <phoneticPr fontId="7"/>
  </si>
  <si>
    <t>平均年齢</t>
    <rPh sb="0" eb="2">
      <t>ヘイキン</t>
    </rPh>
    <rPh sb="2" eb="4">
      <t>ネンレイ</t>
    </rPh>
    <phoneticPr fontId="7"/>
  </si>
  <si>
    <t>男</t>
    <rPh sb="0" eb="1">
      <t>オトコ</t>
    </rPh>
    <phoneticPr fontId="7"/>
  </si>
  <si>
    <t>歳</t>
    <rPh sb="0" eb="1">
      <t>サイ</t>
    </rPh>
    <phoneticPr fontId="7"/>
  </si>
  <si>
    <t>人）</t>
    <rPh sb="0" eb="1">
      <t>ニン</t>
    </rPh>
    <phoneticPr fontId="7"/>
  </si>
  <si>
    <t>女</t>
    <rPh sb="0" eb="1">
      <t>オンナ</t>
    </rPh>
    <phoneticPr fontId="7"/>
  </si>
  <si>
    <t>成人施設で、措置による入所者がある場合は（）書きで再掲してください。</t>
    <phoneticPr fontId="7"/>
  </si>
  <si>
    <t>（２）障害の種類別、等級別状況　　　　　　　　　　　　　　　　　　　　　　　　　　</t>
    <phoneticPr fontId="7"/>
  </si>
  <si>
    <t>肢体不自由</t>
  </si>
  <si>
    <t>聴覚障害</t>
  </si>
  <si>
    <t>視覚障害</t>
    <phoneticPr fontId="7"/>
  </si>
  <si>
    <t>内部障害</t>
    <phoneticPr fontId="7"/>
  </si>
  <si>
    <t>その他</t>
    <rPh sb="2" eb="3">
      <t>タ</t>
    </rPh>
    <phoneticPr fontId="7"/>
  </si>
  <si>
    <t>重複障害</t>
    <rPh sb="0" eb="2">
      <t>ジュウフク</t>
    </rPh>
    <rPh sb="2" eb="4">
      <t>ショウガイ</t>
    </rPh>
    <phoneticPr fontId="7"/>
  </si>
  <si>
    <t>男</t>
  </si>
  <si>
    <t>女</t>
  </si>
  <si>
    <t>（３）知的障害者の状況</t>
    <rPh sb="3" eb="5">
      <t>チテキ</t>
    </rPh>
    <rPh sb="5" eb="8">
      <t>ショウガイシャ</t>
    </rPh>
    <rPh sb="9" eb="11">
      <t>ジョウキョウ</t>
    </rPh>
    <phoneticPr fontId="7"/>
  </si>
  <si>
    <t>最重度</t>
    <rPh sb="0" eb="3">
      <t>サイジュウド</t>
    </rPh>
    <phoneticPr fontId="7"/>
  </si>
  <si>
    <t>重度</t>
    <rPh sb="0" eb="2">
      <t>ジュウド</t>
    </rPh>
    <phoneticPr fontId="7"/>
  </si>
  <si>
    <t>中度</t>
    <rPh sb="0" eb="2">
      <t>チュウド</t>
    </rPh>
    <phoneticPr fontId="7"/>
  </si>
  <si>
    <t>軽度</t>
    <rPh sb="0" eb="2">
      <t>ケイド</t>
    </rPh>
    <phoneticPr fontId="7"/>
  </si>
  <si>
    <t>出身世帯の面会状況</t>
    <rPh sb="0" eb="2">
      <t>シュッシン</t>
    </rPh>
    <rPh sb="2" eb="4">
      <t>セタイ</t>
    </rPh>
    <rPh sb="5" eb="7">
      <t>メンカイ</t>
    </rPh>
    <rPh sb="7" eb="9">
      <t>ジョウキョウ</t>
    </rPh>
    <phoneticPr fontId="7"/>
  </si>
  <si>
    <t>出身世帯への
状況報告方法</t>
    <rPh sb="0" eb="2">
      <t>シュッシン</t>
    </rPh>
    <rPh sb="2" eb="4">
      <t>セタイ</t>
    </rPh>
    <rPh sb="7" eb="9">
      <t>ジョウキョウ</t>
    </rPh>
    <rPh sb="9" eb="11">
      <t>ホウコク</t>
    </rPh>
    <rPh sb="11" eb="13">
      <t>ホウホウ</t>
    </rPh>
    <phoneticPr fontId="7"/>
  </si>
  <si>
    <t>（４）自立支援法障害程度区分等の状況</t>
    <rPh sb="3" eb="5">
      <t>ジリツ</t>
    </rPh>
    <rPh sb="5" eb="7">
      <t>シエン</t>
    </rPh>
    <rPh sb="7" eb="8">
      <t>ホウ</t>
    </rPh>
    <rPh sb="8" eb="10">
      <t>ショウガイ</t>
    </rPh>
    <rPh sb="10" eb="12">
      <t>テイド</t>
    </rPh>
    <rPh sb="12" eb="15">
      <t>クブントウ</t>
    </rPh>
    <rPh sb="16" eb="18">
      <t>ジョウキョウ</t>
    </rPh>
    <phoneticPr fontId="7"/>
  </si>
  <si>
    <t>区分</t>
    <rPh sb="0" eb="2">
      <t>クブン</t>
    </rPh>
    <phoneticPr fontId="7"/>
  </si>
  <si>
    <t>７．入所者の状況</t>
    <phoneticPr fontId="7"/>
  </si>
  <si>
    <t>1級</t>
    <phoneticPr fontId="7"/>
  </si>
  <si>
    <t>2級</t>
  </si>
  <si>
    <t>3級</t>
  </si>
  <si>
    <t>4級</t>
  </si>
  <si>
    <t>5級</t>
  </si>
  <si>
    <t>6級</t>
  </si>
  <si>
    <t>年0回</t>
    <rPh sb="0" eb="1">
      <t>ネン</t>
    </rPh>
    <rPh sb="2" eb="3">
      <t>カイ</t>
    </rPh>
    <phoneticPr fontId="7"/>
  </si>
  <si>
    <t>年1回</t>
    <rPh sb="0" eb="1">
      <t>ネン</t>
    </rPh>
    <rPh sb="2" eb="3">
      <t>カイ</t>
    </rPh>
    <phoneticPr fontId="7"/>
  </si>
  <si>
    <t>年2～5回</t>
    <rPh sb="0" eb="1">
      <t>ネン</t>
    </rPh>
    <rPh sb="4" eb="5">
      <t>カイ</t>
    </rPh>
    <phoneticPr fontId="7"/>
  </si>
  <si>
    <t>年6回～</t>
    <rPh sb="0" eb="1">
      <t>ネン</t>
    </rPh>
    <rPh sb="2" eb="3">
      <t>カイ</t>
    </rPh>
    <phoneticPr fontId="7"/>
  </si>
  <si>
    <t>（２）取組方針の状況</t>
    <rPh sb="3" eb="5">
      <t>トリクミ</t>
    </rPh>
    <rPh sb="5" eb="7">
      <t>ホウシン</t>
    </rPh>
    <phoneticPr fontId="7"/>
  </si>
  <si>
    <t>①ケアプランの作成について</t>
    <phoneticPr fontId="7"/>
  </si>
  <si>
    <t>寝たきり防止に関する対策
（離床対策）</t>
    <phoneticPr fontId="7"/>
  </si>
  <si>
    <t>・作成時期　</t>
    <phoneticPr fontId="7"/>
  </si>
  <si>
    <t>・作成者及び決定者　</t>
    <phoneticPr fontId="7"/>
  </si>
  <si>
    <t>褥瘡予防に関する対策</t>
    <phoneticPr fontId="7"/>
  </si>
  <si>
    <t>・作成手順・方法（関係者との協議状況等）</t>
    <phoneticPr fontId="7"/>
  </si>
  <si>
    <t>おむつ外しに関する対策</t>
    <phoneticPr fontId="7"/>
  </si>
  <si>
    <t>②ケアプランの見直しについて</t>
    <phoneticPr fontId="7"/>
  </si>
  <si>
    <t>・見直し時期</t>
    <phoneticPr fontId="7"/>
  </si>
  <si>
    <t>虐待防止に関する対策</t>
    <rPh sb="0" eb="2">
      <t>ギャクタイ</t>
    </rPh>
    <rPh sb="2" eb="4">
      <t>ボウシ</t>
    </rPh>
    <rPh sb="5" eb="6">
      <t>カン</t>
    </rPh>
    <rPh sb="8" eb="10">
      <t>タイサク</t>
    </rPh>
    <phoneticPr fontId="7"/>
  </si>
  <si>
    <t>・作成者及び決定者</t>
    <phoneticPr fontId="7"/>
  </si>
  <si>
    <t>虐待の防止のための対策を検討する委員会の設置状況</t>
    <rPh sb="0" eb="2">
      <t>ギャクタイ</t>
    </rPh>
    <rPh sb="3" eb="5">
      <t>ボウシ</t>
    </rPh>
    <rPh sb="9" eb="11">
      <t>タイサク</t>
    </rPh>
    <rPh sb="12" eb="14">
      <t>ケントウ</t>
    </rPh>
    <rPh sb="22" eb="24">
      <t>ジョウキョウ</t>
    </rPh>
    <phoneticPr fontId="7"/>
  </si>
  <si>
    <t>有</t>
    <rPh sb="0" eb="1">
      <t>ア</t>
    </rPh>
    <phoneticPr fontId="2"/>
  </si>
  <si>
    <t>（年</t>
    <rPh sb="1" eb="2">
      <t>ネン</t>
    </rPh>
    <phoneticPr fontId="7"/>
  </si>
  <si>
    <t>回）</t>
    <rPh sb="0" eb="1">
      <t>カイ</t>
    </rPh>
    <phoneticPr fontId="7"/>
  </si>
  <si>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7"/>
  </si>
  <si>
    <t>委員会の構成員</t>
    <rPh sb="0" eb="3">
      <t>イインカイ</t>
    </rPh>
    <rPh sb="4" eb="7">
      <t>コウセイイン</t>
    </rPh>
    <phoneticPr fontId="7"/>
  </si>
  <si>
    <t>施設長</t>
    <rPh sb="0" eb="3">
      <t>シセツチョウ</t>
    </rPh>
    <phoneticPr fontId="7"/>
  </si>
  <si>
    <t>・見直し手順・方法（関係者との協議状況等）</t>
    <phoneticPr fontId="7"/>
  </si>
  <si>
    <t>児童指導員</t>
    <rPh sb="0" eb="5">
      <t>ジドウシドウイン</t>
    </rPh>
    <phoneticPr fontId="7"/>
  </si>
  <si>
    <t>その他（　</t>
    <rPh sb="2" eb="3">
      <t>タ</t>
    </rPh>
    <phoneticPr fontId="7"/>
  </si>
  <si>
    <t>（３）身体拘束解消のための方策の実施状況</t>
    <phoneticPr fontId="7"/>
  </si>
  <si>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7"/>
  </si>
  <si>
    <t>名</t>
    <rPh sb="0" eb="1">
      <t>メイ</t>
    </rPh>
    <phoneticPr fontId="7"/>
  </si>
  <si>
    <t>実施している場合のみ記入</t>
    <rPh sb="0" eb="2">
      <t>ジッシ</t>
    </rPh>
    <rPh sb="6" eb="8">
      <t>バアイ</t>
    </rPh>
    <rPh sb="10" eb="12">
      <t>キニュウ</t>
    </rPh>
    <phoneticPr fontId="7"/>
  </si>
  <si>
    <t>実施内容</t>
    <rPh sb="0" eb="2">
      <t>ジッシ</t>
    </rPh>
    <rPh sb="2" eb="4">
      <t>ナイヨウ</t>
    </rPh>
    <phoneticPr fontId="7"/>
  </si>
  <si>
    <t>ベッドの四本柵</t>
    <rPh sb="4" eb="5">
      <t>ヨン</t>
    </rPh>
    <rPh sb="6" eb="7">
      <t>サク</t>
    </rPh>
    <phoneticPr fontId="7"/>
  </si>
  <si>
    <t>名）</t>
    <rPh sb="0" eb="1">
      <t>メイ</t>
    </rPh>
    <phoneticPr fontId="7"/>
  </si>
  <si>
    <t>つなぎ服</t>
    <rPh sb="3" eb="4">
      <t>フク</t>
    </rPh>
    <phoneticPr fontId="7"/>
  </si>
  <si>
    <t>車椅子ベルト</t>
    <rPh sb="0" eb="3">
      <t>クルマイス</t>
    </rPh>
    <phoneticPr fontId="7"/>
  </si>
  <si>
    <t>ミトン手袋</t>
    <rPh sb="3" eb="5">
      <t>テブクロ</t>
    </rPh>
    <phoneticPr fontId="7"/>
  </si>
  <si>
    <t>その他の抑制</t>
    <rPh sb="2" eb="3">
      <t>タ</t>
    </rPh>
    <rPh sb="4" eb="6">
      <t>ヨクセイ</t>
    </rPh>
    <phoneticPr fontId="7"/>
  </si>
  <si>
    <t>ひも等による抑制</t>
    <rPh sb="2" eb="3">
      <t>トウ</t>
    </rPh>
    <rPh sb="6" eb="8">
      <t>ヨクセイ</t>
    </rPh>
    <phoneticPr fontId="7"/>
  </si>
  <si>
    <t>③ケース会議について</t>
    <rPh sb="4" eb="6">
      <t>カイギ</t>
    </rPh>
    <phoneticPr fontId="7"/>
  </si>
  <si>
    <t>内容：（</t>
    <rPh sb="0" eb="2">
      <t>ナイヨウ</t>
    </rPh>
    <phoneticPr fontId="7"/>
  </si>
  <si>
    <t>・実施状況</t>
    <rPh sb="1" eb="3">
      <t>ジッシ</t>
    </rPh>
    <rPh sb="3" eb="5">
      <t>ジョウキョウ</t>
    </rPh>
    <phoneticPr fontId="7"/>
  </si>
  <si>
    <t>同意書の有無</t>
    <rPh sb="0" eb="3">
      <t>ドウイショ</t>
    </rPh>
    <rPh sb="4" eb="6">
      <t>ウム</t>
    </rPh>
    <phoneticPr fontId="7"/>
  </si>
  <si>
    <t>回</t>
    <rPh sb="0" eb="1">
      <t>カイ</t>
    </rPh>
    <phoneticPr fontId="7"/>
  </si>
  <si>
    <t>／</t>
    <phoneticPr fontId="7"/>
  </si>
  <si>
    <t>経過観察記録の作成有無</t>
    <phoneticPr fontId="7"/>
  </si>
  <si>
    <t>身体拘束等に係る委員会の設置状況</t>
    <rPh sb="6" eb="7">
      <t>カカ</t>
    </rPh>
    <rPh sb="14" eb="16">
      <t>ジョウキョウ</t>
    </rPh>
    <phoneticPr fontId="7"/>
  </si>
  <si>
    <t>・会議構成員</t>
    <rPh sb="1" eb="3">
      <t>カイギ</t>
    </rPh>
    <rPh sb="3" eb="6">
      <t>コウセイイン</t>
    </rPh>
    <phoneticPr fontId="7"/>
  </si>
  <si>
    <t>身体拘束等の適正化のための指針の整備状況</t>
    <rPh sb="16" eb="20">
      <t>セイビジョウキョウ</t>
    </rPh>
    <phoneticPr fontId="7"/>
  </si>
  <si>
    <t>有（</t>
    <rPh sb="0" eb="1">
      <t>ア</t>
    </rPh>
    <phoneticPr fontId="2"/>
  </si>
  <si>
    <t>有（</t>
    <rPh sb="0" eb="1">
      <t>ア</t>
    </rPh>
    <phoneticPr fontId="7"/>
  </si>
  <si>
    <t>日作成）</t>
    <rPh sb="0" eb="1">
      <t>ニチ</t>
    </rPh>
    <rPh sb="1" eb="3">
      <t>サクセイ</t>
    </rPh>
    <phoneticPr fontId="7"/>
  </si>
  <si>
    <t>その他の取組み</t>
    <rPh sb="2" eb="3">
      <t>タ</t>
    </rPh>
    <rPh sb="4" eb="6">
      <t>トリクミ</t>
    </rPh>
    <phoneticPr fontId="7"/>
  </si>
  <si>
    <t>（１）個別ケアプランの作成及び見直し</t>
    <phoneticPr fontId="4"/>
  </si>
  <si>
    <t>８．入所者の処遇状況</t>
    <phoneticPr fontId="4"/>
  </si>
  <si>
    <t>感染症及び食中毒の予防
及びまん延防止のための
指針の整備状況</t>
    <rPh sb="27" eb="29">
      <t>セイビ</t>
    </rPh>
    <rPh sb="29" eb="31">
      <t>ジョウキョウ</t>
    </rPh>
    <phoneticPr fontId="7"/>
  </si>
  <si>
    <t>感染症防止検討委員会の
設置状況</t>
    <rPh sb="0" eb="3">
      <t>カンセンショウ</t>
    </rPh>
    <rPh sb="3" eb="5">
      <t>ボウシ</t>
    </rPh>
    <rPh sb="5" eb="7">
      <t>ケントウ</t>
    </rPh>
    <phoneticPr fontId="7"/>
  </si>
  <si>
    <t>日作成</t>
    <rPh sb="0" eb="1">
      <t>ヒ</t>
    </rPh>
    <rPh sb="1" eb="3">
      <t>サクセイ</t>
    </rPh>
    <phoneticPr fontId="7"/>
  </si>
  <si>
    <t>介護職員</t>
    <rPh sb="0" eb="2">
      <t>カイゴ</t>
    </rPh>
    <rPh sb="2" eb="4">
      <t>ショクイン</t>
    </rPh>
    <phoneticPr fontId="7"/>
  </si>
  <si>
    <t>生活相談員</t>
    <rPh sb="0" eb="2">
      <t>セイカツ</t>
    </rPh>
    <rPh sb="2" eb="5">
      <t>ソウダンイン</t>
    </rPh>
    <phoneticPr fontId="7"/>
  </si>
  <si>
    <t>その他（</t>
    <rPh sb="2" eb="3">
      <t>タ</t>
    </rPh>
    <phoneticPr fontId="7"/>
  </si>
  <si>
    <t>事故発生の防止のための
指針の整備状況</t>
    <rPh sb="17" eb="19">
      <t>ジョウキョウ</t>
    </rPh>
    <phoneticPr fontId="7"/>
  </si>
  <si>
    <t>事故発生時の県・
市町村、家族への
連絡体制の整備有無</t>
    <rPh sb="25" eb="27">
      <t>ウム</t>
    </rPh>
    <phoneticPr fontId="7"/>
  </si>
  <si>
    <t>事故報告書の整備、保存状況</t>
    <phoneticPr fontId="7"/>
  </si>
  <si>
    <t>事故防止検討委員会の
設置状況</t>
    <rPh sb="13" eb="15">
      <t>ジョウキョウ</t>
    </rPh>
    <phoneticPr fontId="7"/>
  </si>
  <si>
    <t>有</t>
    <rPh sb="0" eb="1">
      <t>ア</t>
    </rPh>
    <phoneticPr fontId="7"/>
  </si>
  <si>
    <t>年間）</t>
    <rPh sb="0" eb="2">
      <t>ネンカン</t>
    </rPh>
    <phoneticPr fontId="7"/>
  </si>
  <si>
    <t>賠償すべき事故が発生した場合における、損害賠償を速やかに行う体制の整備有無</t>
    <rPh sb="30" eb="32">
      <t>タイセイ</t>
    </rPh>
    <rPh sb="33" eb="35">
      <t>セイビ</t>
    </rPh>
    <rPh sb="35" eb="37">
      <t>ウム</t>
    </rPh>
    <phoneticPr fontId="7"/>
  </si>
  <si>
    <t>曜日</t>
    <rPh sb="0" eb="2">
      <t>ヨウビ</t>
    </rPh>
    <phoneticPr fontId="7"/>
  </si>
  <si>
    <t>一般浴</t>
    <rPh sb="0" eb="2">
      <t>イッパン</t>
    </rPh>
    <rPh sb="2" eb="3">
      <t>ヨク</t>
    </rPh>
    <phoneticPr fontId="7"/>
  </si>
  <si>
    <t>特殊浴</t>
    <rPh sb="0" eb="2">
      <t>トクシュ</t>
    </rPh>
    <rPh sb="2" eb="3">
      <t>ヨク</t>
    </rPh>
    <phoneticPr fontId="7"/>
  </si>
  <si>
    <t>対象者のうち入浴を
行っていない者の状況</t>
    <phoneticPr fontId="7"/>
  </si>
  <si>
    <t>不入浴の主な理由</t>
    <rPh sb="0" eb="1">
      <t>フ</t>
    </rPh>
    <rPh sb="1" eb="3">
      <t>ニュウヨク</t>
    </rPh>
    <rPh sb="4" eb="5">
      <t>オモ</t>
    </rPh>
    <rPh sb="6" eb="8">
      <t>リユウ</t>
    </rPh>
    <phoneticPr fontId="7"/>
  </si>
  <si>
    <t>対象者</t>
    <rPh sb="0" eb="3">
      <t>タイショウシャ</t>
    </rPh>
    <phoneticPr fontId="7"/>
  </si>
  <si>
    <t>入浴者</t>
    <rPh sb="0" eb="2">
      <t>ニュウヨク</t>
    </rPh>
    <rPh sb="2" eb="3">
      <t>シャ</t>
    </rPh>
    <phoneticPr fontId="7"/>
  </si>
  <si>
    <t>清拭</t>
    <rPh sb="0" eb="2">
      <t>セイシキ</t>
    </rPh>
    <phoneticPr fontId="7"/>
  </si>
  <si>
    <t>８．入所者の処遇状況</t>
    <phoneticPr fontId="7"/>
  </si>
  <si>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7"/>
  </si>
  <si>
    <t>個別リハビリ計画</t>
    <rPh sb="0" eb="2">
      <t>コベツ</t>
    </rPh>
    <rPh sb="6" eb="8">
      <t>ケイカク</t>
    </rPh>
    <phoneticPr fontId="7"/>
  </si>
  <si>
    <t>クラブ・サークル名</t>
    <rPh sb="8" eb="9">
      <t>メイ</t>
    </rPh>
    <phoneticPr fontId="7"/>
  </si>
  <si>
    <t>指導者</t>
    <rPh sb="0" eb="3">
      <t>シドウシャ</t>
    </rPh>
    <phoneticPr fontId="7"/>
  </si>
  <si>
    <t>開催状況</t>
    <rPh sb="0" eb="2">
      <t>カイサイ</t>
    </rPh>
    <rPh sb="2" eb="4">
      <t>ジョウキョウ</t>
    </rPh>
    <phoneticPr fontId="7"/>
  </si>
  <si>
    <t>年月日</t>
    <rPh sb="0" eb="3">
      <t>ネンガッピ</t>
    </rPh>
    <phoneticPr fontId="7"/>
  </si>
  <si>
    <t>内　　容</t>
    <rPh sb="0" eb="1">
      <t>ウチ</t>
    </rPh>
    <rPh sb="3" eb="4">
      <t>カタチ</t>
    </rPh>
    <phoneticPr fontId="7"/>
  </si>
  <si>
    <t>参加者の属性</t>
    <rPh sb="0" eb="3">
      <t>サンカシャ</t>
    </rPh>
    <rPh sb="4" eb="6">
      <t>ゾクセイ</t>
    </rPh>
    <phoneticPr fontId="7"/>
  </si>
  <si>
    <t>家族</t>
    <rPh sb="0" eb="2">
      <t>カゾク</t>
    </rPh>
    <phoneticPr fontId="7"/>
  </si>
  <si>
    <t>地域
住民</t>
    <rPh sb="0" eb="2">
      <t>チイキ</t>
    </rPh>
    <rPh sb="3" eb="5">
      <t>ジュウミン</t>
    </rPh>
    <phoneticPr fontId="7"/>
  </si>
  <si>
    <t>ボラン
ティア</t>
    <phoneticPr fontId="7"/>
  </si>
  <si>
    <t>策定者</t>
    <rPh sb="0" eb="3">
      <t>サクテイシャ</t>
    </rPh>
    <phoneticPr fontId="7"/>
  </si>
  <si>
    <t>回/</t>
    <rPh sb="0" eb="1">
      <t>カイ</t>
    </rPh>
    <phoneticPr fontId="7"/>
  </si>
  <si>
    <t>種類</t>
    <rPh sb="0" eb="2">
      <t>シュルイ</t>
    </rPh>
    <phoneticPr fontId="7"/>
  </si>
  <si>
    <t>内容</t>
    <rPh sb="0" eb="2">
      <t>ナイヨウ</t>
    </rPh>
    <phoneticPr fontId="7"/>
  </si>
  <si>
    <t>作業療法</t>
    <rPh sb="0" eb="4">
      <t>サギョウリョウホウ</t>
    </rPh>
    <phoneticPr fontId="7"/>
  </si>
  <si>
    <t>理学療法</t>
    <rPh sb="0" eb="2">
      <t>リガク</t>
    </rPh>
    <rPh sb="2" eb="4">
      <t>リョウホウ</t>
    </rPh>
    <phoneticPr fontId="7"/>
  </si>
  <si>
    <t>言語療法</t>
    <rPh sb="0" eb="4">
      <t>ゲンゴリョウホウ</t>
    </rPh>
    <phoneticPr fontId="7"/>
  </si>
  <si>
    <t>名称</t>
    <rPh sb="0" eb="2">
      <t>メイショウ</t>
    </rPh>
    <phoneticPr fontId="7"/>
  </si>
  <si>
    <t>実施時期</t>
    <rPh sb="0" eb="2">
      <t>ジッシ</t>
    </rPh>
    <rPh sb="2" eb="4">
      <t>ジキ</t>
    </rPh>
    <phoneticPr fontId="7"/>
  </si>
  <si>
    <t>機能減退防止のために行うものも含めてください。</t>
    <phoneticPr fontId="7"/>
  </si>
  <si>
    <t>（例）</t>
    <phoneticPr fontId="7"/>
  </si>
  <si>
    <t>・作業療法</t>
    <phoneticPr fontId="7"/>
  </si>
  <si>
    <t>・理学療法</t>
    <rPh sb="1" eb="3">
      <t>リガク</t>
    </rPh>
    <rPh sb="3" eb="5">
      <t>リョウホウ</t>
    </rPh>
    <phoneticPr fontId="7"/>
  </si>
  <si>
    <t>・言語療法</t>
    <rPh sb="1" eb="3">
      <t>ゲンゴ</t>
    </rPh>
    <rPh sb="3" eb="5">
      <t>リョウホウ</t>
    </rPh>
    <phoneticPr fontId="7"/>
  </si>
  <si>
    <t>言語機能回復訓練</t>
  </si>
  <si>
    <t>・その他</t>
    <rPh sb="3" eb="4">
      <t>タ</t>
    </rPh>
    <phoneticPr fontId="7"/>
  </si>
  <si>
    <t>（注）</t>
    <rPh sb="1" eb="2">
      <t>チュウ</t>
    </rPh>
    <phoneticPr fontId="7"/>
  </si>
  <si>
    <t>同様の資料があれば、代替として添付してください。</t>
    <phoneticPr fontId="7"/>
  </si>
  <si>
    <t>1週間あたりの
実施回数</t>
    <rPh sb="1" eb="3">
      <t>シュウカン</t>
    </rPh>
    <rPh sb="8" eb="12">
      <t>ジッシカイスウ</t>
    </rPh>
    <phoneticPr fontId="7"/>
  </si>
  <si>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7"/>
  </si>
  <si>
    <t>（１）大掃除の実施状況</t>
    <rPh sb="3" eb="6">
      <t>オオソウジ</t>
    </rPh>
    <rPh sb="7" eb="9">
      <t>ジッシ</t>
    </rPh>
    <rPh sb="9" eb="11">
      <t>ジョウキョウ</t>
    </rPh>
    <phoneticPr fontId="7"/>
  </si>
  <si>
    <t>（２）循環式浴槽について</t>
    <rPh sb="3" eb="6">
      <t>ジュンカンシキ</t>
    </rPh>
    <rPh sb="6" eb="8">
      <t>ヨクソウ</t>
    </rPh>
    <phoneticPr fontId="7"/>
  </si>
  <si>
    <t>循環式浴槽の使用有無</t>
    <phoneticPr fontId="7"/>
  </si>
  <si>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7"/>
  </si>
  <si>
    <t>水質検査の実施状況</t>
    <phoneticPr fontId="7"/>
  </si>
  <si>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7"/>
  </si>
  <si>
    <t>※連日使用している場合　年2回以上</t>
    <rPh sb="1" eb="3">
      <t>レンジツ</t>
    </rPh>
    <rPh sb="3" eb="5">
      <t>シヨウ</t>
    </rPh>
    <rPh sb="9" eb="11">
      <t>バアイ</t>
    </rPh>
    <rPh sb="12" eb="13">
      <t>ネン</t>
    </rPh>
    <rPh sb="14" eb="15">
      <t>カイ</t>
    </rPh>
    <rPh sb="15" eb="17">
      <t>イジョウ</t>
    </rPh>
    <phoneticPr fontId="7"/>
  </si>
  <si>
    <t>水質検査記録の保管状況</t>
    <rPh sb="7" eb="9">
      <t>ホカン</t>
    </rPh>
    <rPh sb="9" eb="11">
      <t>ジョウキョウ</t>
    </rPh>
    <phoneticPr fontId="7"/>
  </si>
  <si>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7"/>
  </si>
  <si>
    <t>苦情受付窓口の
設置状況</t>
    <rPh sb="10" eb="12">
      <t>ジョウキョウ</t>
    </rPh>
    <phoneticPr fontId="7"/>
  </si>
  <si>
    <t>苦情受付担当者
職種・氏名</t>
    <rPh sb="0" eb="2">
      <t>クジョウ</t>
    </rPh>
    <rPh sb="2" eb="4">
      <t>ウケツケ</t>
    </rPh>
    <rPh sb="4" eb="6">
      <t>タントウ</t>
    </rPh>
    <rPh sb="6" eb="7">
      <t>シャ</t>
    </rPh>
    <rPh sb="8" eb="10">
      <t>ショクシュ</t>
    </rPh>
    <rPh sb="11" eb="13">
      <t>シメイ</t>
    </rPh>
    <phoneticPr fontId="5"/>
  </si>
  <si>
    <t>点検記録の保管状況</t>
    <phoneticPr fontId="7"/>
  </si>
  <si>
    <t>苦情解決責任者
職種・氏名</t>
    <rPh sb="0" eb="2">
      <t>クジョウ</t>
    </rPh>
    <rPh sb="2" eb="4">
      <t>カイケツ</t>
    </rPh>
    <rPh sb="4" eb="6">
      <t>セキニン</t>
    </rPh>
    <rPh sb="6" eb="7">
      <t>シャ</t>
    </rPh>
    <rPh sb="8" eb="10">
      <t>ショクシュ</t>
    </rPh>
    <rPh sb="11" eb="13">
      <t>シメイ</t>
    </rPh>
    <phoneticPr fontId="5"/>
  </si>
  <si>
    <t>貯湯槽の清掃及び消毒の実施状況</t>
    <rPh sb="4" eb="6">
      <t>セイソウ</t>
    </rPh>
    <rPh sb="6" eb="7">
      <t>オヨ</t>
    </rPh>
    <rPh sb="8" eb="10">
      <t>ショウドク</t>
    </rPh>
    <phoneticPr fontId="7"/>
  </si>
  <si>
    <t>第三者委員の
設置状況</t>
    <rPh sb="0" eb="3">
      <t>ダイサンシャ</t>
    </rPh>
    <rPh sb="3" eb="5">
      <t>イイン</t>
    </rPh>
    <rPh sb="9" eb="11">
      <t>ジョウキョウ</t>
    </rPh>
    <phoneticPr fontId="7"/>
  </si>
  <si>
    <t>職・資格等</t>
    <rPh sb="0" eb="1">
      <t>ショク</t>
    </rPh>
    <rPh sb="2" eb="4">
      <t>シカク</t>
    </rPh>
    <rPh sb="4" eb="5">
      <t>トウ</t>
    </rPh>
    <phoneticPr fontId="7"/>
  </si>
  <si>
    <t>浴槽水の換水頻度</t>
    <rPh sb="0" eb="2">
      <t>ヨクソウ</t>
    </rPh>
    <rPh sb="2" eb="3">
      <t>スイ</t>
    </rPh>
    <phoneticPr fontId="7"/>
  </si>
  <si>
    <t>週</t>
    <rPh sb="0" eb="1">
      <t>シュウ</t>
    </rPh>
    <phoneticPr fontId="7"/>
  </si>
  <si>
    <t>職・資格等の例示</t>
    <rPh sb="0" eb="1">
      <t>ショク</t>
    </rPh>
    <rPh sb="2" eb="5">
      <t>シカクトウ</t>
    </rPh>
    <rPh sb="6" eb="8">
      <t>レイジ</t>
    </rPh>
    <phoneticPr fontId="5"/>
  </si>
  <si>
    <t>①評議員(理事は除く)　　②監事　　③民生委員・児童委員　　④大学教授　　⑤弁護士　など。</t>
    <phoneticPr fontId="7"/>
  </si>
  <si>
    <r>
      <t>ろ過器、循環配水管について</t>
    </r>
    <r>
      <rPr>
        <strike/>
        <sz val="9"/>
        <color indexed="10"/>
        <rFont val="ＭＳ Ｐ明朝"/>
        <family val="1"/>
        <charset val="128"/>
      </rPr>
      <t/>
    </r>
    <rPh sb="4" eb="6">
      <t>ジュンカン</t>
    </rPh>
    <rPh sb="6" eb="9">
      <t>ハイスイカン</t>
    </rPh>
    <phoneticPr fontId="7"/>
  </si>
  <si>
    <t>逆洗浄等の頻度</t>
    <rPh sb="0" eb="1">
      <t>ギャク</t>
    </rPh>
    <rPh sb="1" eb="3">
      <t>センジョウ</t>
    </rPh>
    <rPh sb="3" eb="4">
      <t>トウ</t>
    </rPh>
    <rPh sb="5" eb="7">
      <t>ヒンド</t>
    </rPh>
    <phoneticPr fontId="7"/>
  </si>
  <si>
    <t>利用者への周知</t>
    <rPh sb="0" eb="3">
      <t>リヨウシャ</t>
    </rPh>
    <rPh sb="5" eb="7">
      <t>シュウチ</t>
    </rPh>
    <phoneticPr fontId="5"/>
  </si>
  <si>
    <t>①周知方法</t>
    <rPh sb="1" eb="3">
      <t>シュウチ</t>
    </rPh>
    <rPh sb="3" eb="5">
      <t>ホウホウ</t>
    </rPh>
    <phoneticPr fontId="7"/>
  </si>
  <si>
    <t>施設掲示板に掲示</t>
    <rPh sb="0" eb="2">
      <t>シセツ</t>
    </rPh>
    <rPh sb="2" eb="5">
      <t>ケイジバン</t>
    </rPh>
    <rPh sb="6" eb="8">
      <t>ケイジ</t>
    </rPh>
    <phoneticPr fontId="7"/>
  </si>
  <si>
    <t>消毒方法</t>
    <rPh sb="0" eb="2">
      <t>ショウドク</t>
    </rPh>
    <rPh sb="2" eb="4">
      <t>ホウホウ</t>
    </rPh>
    <phoneticPr fontId="7"/>
  </si>
  <si>
    <t>パンフレット配布</t>
    <rPh sb="6" eb="8">
      <t>ハイフ</t>
    </rPh>
    <phoneticPr fontId="7"/>
  </si>
  <si>
    <t>　　　　　 　　　　　</t>
    <phoneticPr fontId="7"/>
  </si>
  <si>
    <t>重要事項説明書、契約書に記載</t>
    <rPh sb="0" eb="2">
      <t>ジュウヨウ</t>
    </rPh>
    <rPh sb="2" eb="4">
      <t>ジコウ</t>
    </rPh>
    <rPh sb="4" eb="7">
      <t>セツメイショ</t>
    </rPh>
    <rPh sb="8" eb="11">
      <t>ケイヤクショ</t>
    </rPh>
    <rPh sb="12" eb="14">
      <t>キサイ</t>
    </rPh>
    <phoneticPr fontId="7"/>
  </si>
  <si>
    <t>残留塩素濃度の測定記録の保管状況</t>
    <rPh sb="7" eb="9">
      <t>ソクテイ</t>
    </rPh>
    <rPh sb="9" eb="11">
      <t>キロク</t>
    </rPh>
    <phoneticPr fontId="7"/>
  </si>
  <si>
    <t>②周知内容</t>
    <rPh sb="1" eb="3">
      <t>シュウチ</t>
    </rPh>
    <rPh sb="3" eb="5">
      <t>ナイヨウ</t>
    </rPh>
    <phoneticPr fontId="7"/>
  </si>
  <si>
    <t>残留塩素濃度の確認頻度</t>
    <phoneticPr fontId="7"/>
  </si>
  <si>
    <t xml:space="preserve"> 受付窓口の氏名</t>
    <phoneticPr fontId="7"/>
  </si>
  <si>
    <t xml:space="preserve"> 第三者委員の連絡先</t>
    <phoneticPr fontId="7"/>
  </si>
  <si>
    <t>１．循環配管等内に生物膜がないか点検し、生物膜があれば除去（消毒）してください。</t>
    <phoneticPr fontId="7"/>
  </si>
  <si>
    <t xml:space="preserve"> 県運営適正化委員会の連絡先</t>
    <phoneticPr fontId="7"/>
  </si>
  <si>
    <t>２．ろ過器の前に設置されている設備。浴槽の下にある排水口のことではないので注意。</t>
    <phoneticPr fontId="7"/>
  </si>
  <si>
    <t xml:space="preserve"> その他（</t>
    <phoneticPr fontId="7"/>
  </si>
  <si>
    <t>結果の公表
（苦情が無い場合、
その旨も含む）</t>
    <phoneticPr fontId="7"/>
  </si>
  <si>
    <t>①公表方法</t>
    <rPh sb="1" eb="3">
      <t>コウヒョウ</t>
    </rPh>
    <rPh sb="3" eb="5">
      <t>ホウホウ</t>
    </rPh>
    <phoneticPr fontId="7"/>
  </si>
  <si>
    <t>（３）加湿装置について</t>
    <rPh sb="3" eb="5">
      <t>カシツ</t>
    </rPh>
    <rPh sb="5" eb="7">
      <t>ソウチ</t>
    </rPh>
    <phoneticPr fontId="7"/>
  </si>
  <si>
    <t>加湿装置の使用有無</t>
    <rPh sb="0" eb="2">
      <t>カシツ</t>
    </rPh>
    <rPh sb="2" eb="4">
      <t>ソウチ</t>
    </rPh>
    <phoneticPr fontId="7"/>
  </si>
  <si>
    <t>ホームページの活用</t>
    <phoneticPr fontId="7"/>
  </si>
  <si>
    <t>広報誌の活用</t>
    <phoneticPr fontId="7"/>
  </si>
  <si>
    <t>加湿装置の使用状況
（使用開始時及び
使用期間中）</t>
    <rPh sb="0" eb="2">
      <t>カシツ</t>
    </rPh>
    <rPh sb="5" eb="7">
      <t>シヨウ</t>
    </rPh>
    <phoneticPr fontId="7"/>
  </si>
  <si>
    <t>点検</t>
    <rPh sb="0" eb="2">
      <t>テンケン</t>
    </rPh>
    <phoneticPr fontId="7"/>
  </si>
  <si>
    <t>事業報告書への記載</t>
    <phoneticPr fontId="7"/>
  </si>
  <si>
    <t>清掃</t>
    <rPh sb="0" eb="2">
      <t>セイソウ</t>
    </rPh>
    <phoneticPr fontId="7"/>
  </si>
  <si>
    <t>水抜き</t>
    <rPh sb="0" eb="2">
      <t>ミズヌ</t>
    </rPh>
    <phoneticPr fontId="7"/>
  </si>
  <si>
    <t>②公表時期</t>
    <rPh sb="1" eb="3">
      <t>コウヒョウ</t>
    </rPh>
    <rPh sb="3" eb="5">
      <t>ジキ</t>
    </rPh>
    <phoneticPr fontId="7"/>
  </si>
  <si>
    <t>換水</t>
    <rPh sb="0" eb="1">
      <t>カ</t>
    </rPh>
    <rPh sb="1" eb="2">
      <t>スイ</t>
    </rPh>
    <phoneticPr fontId="7"/>
  </si>
  <si>
    <t>タンク内の清掃</t>
    <rPh sb="3" eb="4">
      <t>ナイ</t>
    </rPh>
    <rPh sb="5" eb="7">
      <t>セイソウ</t>
    </rPh>
    <phoneticPr fontId="7"/>
  </si>
  <si>
    <t>加湿装置…主にビル用の空気調和設備に組み込まれているもの。</t>
    <rPh sb="0" eb="2">
      <t>カシツ</t>
    </rPh>
    <rPh sb="2" eb="4">
      <t>ソウチ</t>
    </rPh>
    <rPh sb="5" eb="6">
      <t>オモ</t>
    </rPh>
    <phoneticPr fontId="7"/>
  </si>
  <si>
    <t>９．衛生管理の状況</t>
    <rPh sb="2" eb="4">
      <t>エイセイ</t>
    </rPh>
    <rPh sb="4" eb="6">
      <t>カンリ</t>
    </rPh>
    <rPh sb="7" eb="9">
      <t>ジョウキョウ</t>
    </rPh>
    <phoneticPr fontId="7"/>
  </si>
  <si>
    <t>※3年以上保存</t>
    <rPh sb="2" eb="3">
      <t>ネン</t>
    </rPh>
    <rPh sb="3" eb="5">
      <t>イジョウ</t>
    </rPh>
    <rPh sb="5" eb="7">
      <t>ホゾン</t>
    </rPh>
    <phoneticPr fontId="7"/>
  </si>
  <si>
    <t>個人情報に関するものを除き、実績を定期的に公表することが必要。</t>
    <rPh sb="28" eb="30">
      <t>ヒツヨウ</t>
    </rPh>
    <phoneticPr fontId="7"/>
  </si>
  <si>
    <t>①感染症予防対策の状況</t>
    <phoneticPr fontId="7"/>
  </si>
  <si>
    <t>①</t>
    <phoneticPr fontId="7"/>
  </si>
  <si>
    <t>あいまいな名目の費用徴収ではなく、費用の内訳が明らかになっているか。</t>
    <phoneticPr fontId="7"/>
  </si>
  <si>
    <t>はい</t>
    <phoneticPr fontId="2"/>
  </si>
  <si>
    <t>いいえ</t>
    <phoneticPr fontId="2"/>
  </si>
  <si>
    <t>②</t>
    <phoneticPr fontId="7"/>
  </si>
  <si>
    <t>利用者の自由な選択に基づくものか。</t>
  </si>
  <si>
    <t>③</t>
    <phoneticPr fontId="7"/>
  </si>
  <si>
    <t>利用者又はその家族等に事前に充分な説明を行い、その同意を得ているか。</t>
    <phoneticPr fontId="7"/>
  </si>
  <si>
    <t>④</t>
    <phoneticPr fontId="7"/>
  </si>
  <si>
    <t>受領額は、実費相当額の範囲内で行われているか。</t>
  </si>
  <si>
    <t>⑤</t>
    <phoneticPr fontId="7"/>
  </si>
  <si>
    <t>運営規程において定められ、その内容が重要事項説明書等に反映されているか。</t>
    <rPh sb="24" eb="25">
      <t>ショ</t>
    </rPh>
    <rPh sb="25" eb="26">
      <t>トウ</t>
    </rPh>
    <phoneticPr fontId="7"/>
  </si>
  <si>
    <t>②入所者の健康チェック表等健康管理に関する方策</t>
    <rPh sb="1" eb="4">
      <t>ニュウショシャ</t>
    </rPh>
    <rPh sb="5" eb="7">
      <t>ケンコウ</t>
    </rPh>
    <rPh sb="11" eb="12">
      <t>ヒョウ</t>
    </rPh>
    <rPh sb="12" eb="13">
      <t>トウ</t>
    </rPh>
    <rPh sb="13" eb="15">
      <t>ケンコウ</t>
    </rPh>
    <rPh sb="15" eb="17">
      <t>カンリ</t>
    </rPh>
    <rPh sb="18" eb="19">
      <t>カン</t>
    </rPh>
    <rPh sb="21" eb="23">
      <t>ホウサク</t>
    </rPh>
    <phoneticPr fontId="7"/>
  </si>
  <si>
    <t>③入所者生活充実のための給食サービスの提供</t>
    <phoneticPr fontId="7"/>
  </si>
  <si>
    <t>利用料に関する資料を一部添付してください。</t>
    <phoneticPr fontId="7"/>
  </si>
  <si>
    <t>内容
(身の回り品、教養娯楽費等)</t>
    <rPh sb="0" eb="2">
      <t>ナイヨウ</t>
    </rPh>
    <rPh sb="4" eb="5">
      <t>ミ</t>
    </rPh>
    <rPh sb="6" eb="7">
      <t>マワ</t>
    </rPh>
    <rPh sb="8" eb="9">
      <t>ヒン</t>
    </rPh>
    <rPh sb="10" eb="12">
      <t>キョウヨウ</t>
    </rPh>
    <rPh sb="12" eb="15">
      <t>ゴラクヒ</t>
    </rPh>
    <rPh sb="15" eb="16">
      <t>トウ</t>
    </rPh>
    <phoneticPr fontId="7"/>
  </si>
  <si>
    <t>金額
(円)</t>
    <rPh sb="0" eb="2">
      <t>キンガク</t>
    </rPh>
    <rPh sb="4" eb="5">
      <t>エン</t>
    </rPh>
    <phoneticPr fontId="7"/>
  </si>
  <si>
    <r>
      <t xml:space="preserve">単位
</t>
    </r>
    <r>
      <rPr>
        <sz val="9"/>
        <color rgb="FF000000"/>
        <rFont val="Yu Gothic UI"/>
        <family val="3"/>
        <charset val="128"/>
      </rPr>
      <t>(月・回数等)</t>
    </r>
    <rPh sb="0" eb="2">
      <t>タンイ</t>
    </rPh>
    <rPh sb="4" eb="5">
      <t>ツキ</t>
    </rPh>
    <rPh sb="6" eb="8">
      <t>カイスウ</t>
    </rPh>
    <rPh sb="8" eb="9">
      <t>トウ</t>
    </rPh>
    <phoneticPr fontId="7"/>
  </si>
  <si>
    <t>10.入所者処遇に関する配慮・工夫等</t>
    <phoneticPr fontId="7"/>
  </si>
  <si>
    <t>11．その他日常生活費</t>
    <rPh sb="5" eb="6">
      <t>タ</t>
    </rPh>
    <rPh sb="6" eb="8">
      <t>ニチジョウ</t>
    </rPh>
    <rPh sb="8" eb="11">
      <t>セイカツヒ</t>
    </rPh>
    <phoneticPr fontId="7"/>
  </si>
  <si>
    <t>入院期間</t>
    <phoneticPr fontId="7"/>
  </si>
  <si>
    <t>付添者</t>
    <rPh sb="0" eb="2">
      <t>ツキソ</t>
    </rPh>
    <rPh sb="2" eb="3">
      <t>シャ</t>
    </rPh>
    <phoneticPr fontId="7"/>
  </si>
  <si>
    <t>病院名</t>
    <rPh sb="0" eb="2">
      <t>ビョウイン</t>
    </rPh>
    <rPh sb="2" eb="3">
      <t>メイ</t>
    </rPh>
    <phoneticPr fontId="7"/>
  </si>
  <si>
    <t>科目</t>
    <rPh sb="0" eb="2">
      <t>カモク</t>
    </rPh>
    <phoneticPr fontId="7"/>
  </si>
  <si>
    <t>自</t>
    <rPh sb="0" eb="1">
      <t>ジ</t>
    </rPh>
    <phoneticPr fontId="7"/>
  </si>
  <si>
    <t>要</t>
    <rPh sb="0" eb="1">
      <t>ヨウ</t>
    </rPh>
    <phoneticPr fontId="7"/>
  </si>
  <si>
    <t>至</t>
    <rPh sb="0" eb="1">
      <t>イタル</t>
    </rPh>
    <phoneticPr fontId="7"/>
  </si>
  <si>
    <t>否</t>
    <rPh sb="0" eb="1">
      <t>ヒ</t>
    </rPh>
    <phoneticPr fontId="7"/>
  </si>
  <si>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7"/>
  </si>
  <si>
    <t>12．入所者の医療管理の状況</t>
    <rPh sb="3" eb="6">
      <t>ニュウショシャ</t>
    </rPh>
    <rPh sb="7" eb="9">
      <t>イリョウ</t>
    </rPh>
    <rPh sb="9" eb="11">
      <t>カンリ</t>
    </rPh>
    <rPh sb="12" eb="14">
      <t>ジョウキョウ</t>
    </rPh>
    <phoneticPr fontId="7"/>
  </si>
  <si>
    <t>入院者
氏　名</t>
    <rPh sb="0" eb="1">
      <t>イ</t>
    </rPh>
    <rPh sb="1" eb="2">
      <t>イン</t>
    </rPh>
    <rPh sb="2" eb="3">
      <t>モノ</t>
    </rPh>
    <rPh sb="4" eb="5">
      <t>シ</t>
    </rPh>
    <rPh sb="6" eb="7">
      <t>ナ</t>
    </rPh>
    <phoneticPr fontId="7"/>
  </si>
  <si>
    <t>入院先</t>
    <rPh sb="0" eb="3">
      <t>ニュウインサキ</t>
    </rPh>
    <phoneticPr fontId="7"/>
  </si>
  <si>
    <t>病名</t>
    <rPh sb="0" eb="2">
      <t>ビョウメイ</t>
    </rPh>
    <phoneticPr fontId="7"/>
  </si>
  <si>
    <t>付添看護の要否</t>
    <rPh sb="0" eb="2">
      <t>ツキソ</t>
    </rPh>
    <rPh sb="2" eb="4">
      <t>カンゴ</t>
    </rPh>
    <rPh sb="5" eb="7">
      <t>ヨウヒ</t>
    </rPh>
    <phoneticPr fontId="7"/>
  </si>
  <si>
    <t>入院者
氏　名</t>
    <rPh sb="0" eb="3">
      <t>ニュウインシャ</t>
    </rPh>
    <rPh sb="4" eb="5">
      <t>シ</t>
    </rPh>
    <rPh sb="6" eb="7">
      <t>ナ</t>
    </rPh>
    <phoneticPr fontId="7"/>
  </si>
  <si>
    <t>13．入所者の健康管理の実施状況</t>
    <rPh sb="3" eb="6">
      <t>ニュウショシャ</t>
    </rPh>
    <rPh sb="7" eb="9">
      <t>ケンコウ</t>
    </rPh>
    <rPh sb="9" eb="11">
      <t>カンリ</t>
    </rPh>
    <rPh sb="12" eb="14">
      <t>ジッシ</t>
    </rPh>
    <rPh sb="14" eb="16">
      <t>ジョウキョウ</t>
    </rPh>
    <phoneticPr fontId="7"/>
  </si>
  <si>
    <t>（２）協力医療機関の状況（歯科を含む）</t>
    <rPh sb="3" eb="5">
      <t>キョウリョク</t>
    </rPh>
    <rPh sb="5" eb="7">
      <t>イリョウ</t>
    </rPh>
    <rPh sb="7" eb="9">
      <t>キカン</t>
    </rPh>
    <rPh sb="10" eb="12">
      <t>ジョウキョウ</t>
    </rPh>
    <rPh sb="13" eb="15">
      <t>シカ</t>
    </rPh>
    <rPh sb="16" eb="17">
      <t>フク</t>
    </rPh>
    <phoneticPr fontId="7"/>
  </si>
  <si>
    <t>期日</t>
  </si>
  <si>
    <t>対象人員</t>
    <phoneticPr fontId="7"/>
  </si>
  <si>
    <t>検査内容</t>
    <phoneticPr fontId="7"/>
  </si>
  <si>
    <t>検査機関</t>
    <phoneticPr fontId="7"/>
  </si>
  <si>
    <t>医療機関名</t>
    <rPh sb="0" eb="2">
      <t>イリョウ</t>
    </rPh>
    <rPh sb="2" eb="4">
      <t>キカン</t>
    </rPh>
    <rPh sb="4" eb="5">
      <t>メイ</t>
    </rPh>
    <phoneticPr fontId="7"/>
  </si>
  <si>
    <t>診療科目</t>
    <rPh sb="0" eb="2">
      <t>シンリョウ</t>
    </rPh>
    <rPh sb="2" eb="4">
      <t>カモク</t>
    </rPh>
    <phoneticPr fontId="7"/>
  </si>
  <si>
    <t>病床数</t>
    <rPh sb="0" eb="2">
      <t>ビョウショウ</t>
    </rPh>
    <rPh sb="2" eb="3">
      <t>スウ</t>
    </rPh>
    <phoneticPr fontId="7"/>
  </si>
  <si>
    <t>床</t>
    <rPh sb="0" eb="1">
      <t>ユカ</t>
    </rPh>
    <phoneticPr fontId="7"/>
  </si>
  <si>
    <t>施設からの距離</t>
    <rPh sb="0" eb="2">
      <t>シセツ</t>
    </rPh>
    <rPh sb="5" eb="7">
      <t>キョリ</t>
    </rPh>
    <phoneticPr fontId="7"/>
  </si>
  <si>
    <t>km</t>
    <phoneticPr fontId="7"/>
  </si>
  <si>
    <t>（車で</t>
    <rPh sb="1" eb="2">
      <t>クルマ</t>
    </rPh>
    <phoneticPr fontId="7"/>
  </si>
  <si>
    <t>分）</t>
    <rPh sb="0" eb="1">
      <t>フン</t>
    </rPh>
    <phoneticPr fontId="7"/>
  </si>
  <si>
    <t>契約の有無</t>
    <rPh sb="0" eb="2">
      <t>ケイヤク</t>
    </rPh>
    <rPh sb="3" eb="5">
      <t>ウム</t>
    </rPh>
    <phoneticPr fontId="7"/>
  </si>
  <si>
    <t>委託金額</t>
    <rPh sb="0" eb="2">
      <t>イタク</t>
    </rPh>
    <rPh sb="2" eb="4">
      <t>キンガク</t>
    </rPh>
    <phoneticPr fontId="7"/>
  </si>
  <si>
    <t>14．入所者預り金等の状況</t>
    <phoneticPr fontId="7"/>
  </si>
  <si>
    <t>（１）入所者預り金の状況</t>
  </si>
  <si>
    <t>年　金
受給者</t>
    <phoneticPr fontId="7"/>
  </si>
  <si>
    <t>預り人員
（A）</t>
    <phoneticPr fontId="4"/>
  </si>
  <si>
    <t>預り金総額（B）</t>
    <phoneticPr fontId="4"/>
  </si>
  <si>
    <t>1人あたりの
預り金（B／A）</t>
    <phoneticPr fontId="7"/>
  </si>
  <si>
    <t>個人別</t>
    <rPh sb="0" eb="3">
      <t>コジンベツ</t>
    </rPh>
    <phoneticPr fontId="7"/>
  </si>
  <si>
    <t>通帳等保管責任者職種・氏名</t>
    <rPh sb="8" eb="10">
      <t>ショクシュ</t>
    </rPh>
    <phoneticPr fontId="7"/>
  </si>
  <si>
    <t>最高額</t>
    <rPh sb="0" eb="3">
      <t>サイコウガク</t>
    </rPh>
    <phoneticPr fontId="7"/>
  </si>
  <si>
    <t>最低額</t>
    <rPh sb="0" eb="3">
      <t>サイテイガク</t>
    </rPh>
    <phoneticPr fontId="7"/>
  </si>
  <si>
    <t>現金保管</t>
  </si>
  <si>
    <t>千円</t>
  </si>
  <si>
    <t>千円</t>
    <rPh sb="0" eb="2">
      <t>センエン</t>
    </rPh>
    <phoneticPr fontId="7"/>
  </si>
  <si>
    <t>印鑑保管責任者職種・氏名</t>
    <rPh sb="7" eb="9">
      <t>ショクシュ</t>
    </rPh>
    <phoneticPr fontId="7"/>
  </si>
  <si>
    <t>通帳保管</t>
    <rPh sb="0" eb="2">
      <t>ツウチョウ</t>
    </rPh>
    <phoneticPr fontId="7"/>
  </si>
  <si>
    <t>摘要</t>
  </si>
  <si>
    <t>管理場所</t>
    <rPh sb="0" eb="2">
      <t>カンリ</t>
    </rPh>
    <rPh sb="2" eb="4">
      <t>バショ</t>
    </rPh>
    <phoneticPr fontId="7"/>
  </si>
  <si>
    <t>①本人との授受方法等</t>
    <phoneticPr fontId="7"/>
  </si>
  <si>
    <t>②預り金管理料の徴収有無</t>
    <phoneticPr fontId="7"/>
  </si>
  <si>
    <t>①通帳等</t>
    <phoneticPr fontId="7"/>
  </si>
  <si>
    <t>（月額</t>
    <rPh sb="1" eb="3">
      <t>ツキガク</t>
    </rPh>
    <phoneticPr fontId="7"/>
  </si>
  <si>
    <t>円）</t>
    <rPh sb="0" eb="1">
      <t>エン</t>
    </rPh>
    <phoneticPr fontId="7"/>
  </si>
  <si>
    <t>③預り金管理契約の有無　</t>
    <phoneticPr fontId="7"/>
  </si>
  <si>
    <t>②印鑑</t>
    <rPh sb="1" eb="3">
      <t>インカン</t>
    </rPh>
    <phoneticPr fontId="7"/>
  </si>
  <si>
    <t>④電算による管理状況</t>
    <phoneticPr fontId="7"/>
  </si>
  <si>
    <t>入所者預り金規程の有無</t>
    <rPh sb="0" eb="3">
      <t>ニュウショシャ</t>
    </rPh>
    <rPh sb="3" eb="4">
      <t>アズカ</t>
    </rPh>
    <rPh sb="5" eb="6">
      <t>キン</t>
    </rPh>
    <rPh sb="6" eb="8">
      <t>キテイ</t>
    </rPh>
    <rPh sb="9" eb="11">
      <t>ウム</t>
    </rPh>
    <phoneticPr fontId="7"/>
  </si>
  <si>
    <t>⑤自己管理のための保管場所</t>
    <phoneticPr fontId="7"/>
  </si>
  <si>
    <t>入所者預り金の施設長による点検</t>
    <rPh sb="0" eb="3">
      <t>ニュウショシャ</t>
    </rPh>
    <rPh sb="3" eb="4">
      <t>アズカ</t>
    </rPh>
    <rPh sb="5" eb="6">
      <t>キン</t>
    </rPh>
    <rPh sb="7" eb="10">
      <t>シセツチョウ</t>
    </rPh>
    <rPh sb="13" eb="15">
      <t>テンケン</t>
    </rPh>
    <phoneticPr fontId="7"/>
  </si>
  <si>
    <t>１．監査直近時の状況により記入してください。</t>
    <phoneticPr fontId="7"/>
  </si>
  <si>
    <t>入所者預り金の本人等への通知状況</t>
    <rPh sb="14" eb="16">
      <t>ジョウキョウ</t>
    </rPh>
    <phoneticPr fontId="7"/>
  </si>
  <si>
    <t>２．入所者所持金を保管している場合についてすべて記入してください。</t>
    <phoneticPr fontId="7"/>
  </si>
  <si>
    <t>３．「摘要①本人との授受方法等」欄は、別紙（次頁）を参考にして記入してください（同様の資料があれば、代替として添付してください）。</t>
    <rPh sb="19" eb="21">
      <t>ベッシ</t>
    </rPh>
    <rPh sb="22" eb="23">
      <t>ツギ</t>
    </rPh>
    <rPh sb="23" eb="24">
      <t>ページ</t>
    </rPh>
    <phoneticPr fontId="7"/>
  </si>
  <si>
    <t>（２）入所者が購入する主な日用品等の状況</t>
    <phoneticPr fontId="7"/>
  </si>
  <si>
    <t>品目名</t>
    <rPh sb="0" eb="3">
      <t>ヒンモクメイ</t>
    </rPh>
    <phoneticPr fontId="4"/>
  </si>
  <si>
    <t>14．入所者預り金等の状況（別紙）</t>
    <rPh sb="3" eb="6">
      <t>ニュウショシャ</t>
    </rPh>
    <rPh sb="6" eb="7">
      <t>アズカ</t>
    </rPh>
    <rPh sb="8" eb="9">
      <t>キン</t>
    </rPh>
    <rPh sb="9" eb="10">
      <t>トウ</t>
    </rPh>
    <rPh sb="11" eb="13">
      <t>ジョウキョウ</t>
    </rPh>
    <rPh sb="14" eb="16">
      <t>ベッシ</t>
    </rPh>
    <phoneticPr fontId="7"/>
  </si>
  <si>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7"/>
  </si>
  <si>
    <t>①本人との授受方法等（例）</t>
    <rPh sb="11" eb="12">
      <t>レイ</t>
    </rPh>
    <phoneticPr fontId="7"/>
  </si>
  <si>
    <t>口頭の申し出</t>
    <rPh sb="0" eb="2">
      <t>コウトウ</t>
    </rPh>
    <rPh sb="3" eb="4">
      <t>モウ</t>
    </rPh>
    <rPh sb="5" eb="6">
      <t>デ</t>
    </rPh>
    <phoneticPr fontId="7"/>
  </si>
  <si>
    <t>払出、預入
依頼書作成</t>
    <phoneticPr fontId="7"/>
  </si>
  <si>
    <t>（証書等
保管責任者）</t>
    <phoneticPr fontId="7"/>
  </si>
  <si>
    <t>（印鑑
保管責任者）</t>
    <rPh sb="1" eb="3">
      <t>インカン</t>
    </rPh>
    <rPh sb="4" eb="6">
      <t>ホカン</t>
    </rPh>
    <rPh sb="6" eb="9">
      <t>セキニンシャ</t>
    </rPh>
    <phoneticPr fontId="7"/>
  </si>
  <si>
    <t>決裁</t>
    <rPh sb="0" eb="2">
      <t>ケッサイ</t>
    </rPh>
    <phoneticPr fontId="7"/>
  </si>
  <si>
    <t>入所者</t>
    <rPh sb="0" eb="3">
      <t>ニュウショシャ</t>
    </rPh>
    <phoneticPr fontId="7"/>
  </si>
  <si>
    <t>指導員</t>
    <rPh sb="0" eb="3">
      <t>シドウイン</t>
    </rPh>
    <phoneticPr fontId="7"/>
  </si>
  <si>
    <t>事務員</t>
    <rPh sb="0" eb="3">
      <t>ジムイン</t>
    </rPh>
    <phoneticPr fontId="7"/>
  </si>
  <si>
    <t>→</t>
    <phoneticPr fontId="7"/>
  </si>
  <si>
    <t>↓</t>
    <phoneticPr fontId="7"/>
  </si>
  <si>
    <t>立ち会い</t>
    <rPh sb="0" eb="1">
      <t>タ</t>
    </rPh>
    <rPh sb="2" eb="3">
      <t>ア</t>
    </rPh>
    <phoneticPr fontId="7"/>
  </si>
  <si>
    <t>←</t>
    <phoneticPr fontId="7"/>
  </si>
  <si>
    <t>引渡し</t>
    <rPh sb="0" eb="1">
      <t>ヒ</t>
    </rPh>
    <rPh sb="1" eb="2">
      <t>ワタ</t>
    </rPh>
    <phoneticPr fontId="7"/>
  </si>
  <si>
    <t>↑</t>
    <phoneticPr fontId="7"/>
  </si>
  <si>
    <t>払出、預入れ、台帳記帳</t>
    <rPh sb="7" eb="9">
      <t>ダイチョウ</t>
    </rPh>
    <rPh sb="9" eb="11">
      <t>キチョウ</t>
    </rPh>
    <phoneticPr fontId="7"/>
  </si>
  <si>
    <t>銀行</t>
    <rPh sb="0" eb="2">
      <t>ギンコウ</t>
    </rPh>
    <phoneticPr fontId="7"/>
  </si>
  <si>
    <t>行事名</t>
  </si>
  <si>
    <t>実施期日</t>
    <phoneticPr fontId="7"/>
  </si>
  <si>
    <t>参加人員</t>
  </si>
  <si>
    <t>費用総額</t>
    <rPh sb="0" eb="2">
      <t>ヒヨウ</t>
    </rPh>
    <rPh sb="2" eb="4">
      <t>ソウガク</t>
    </rPh>
    <phoneticPr fontId="7"/>
  </si>
  <si>
    <t>うち入所者負担額</t>
    <rPh sb="2" eb="5">
      <t>ニュウショシャ</t>
    </rPh>
    <rPh sb="5" eb="8">
      <t>フタンガク</t>
    </rPh>
    <phoneticPr fontId="7"/>
  </si>
  <si>
    <t>入所者</t>
  </si>
  <si>
    <t>職   員</t>
    <phoneticPr fontId="7"/>
  </si>
  <si>
    <t>15．金品の処分状況</t>
    <rPh sb="3" eb="5">
      <t>キンピン</t>
    </rPh>
    <rPh sb="6" eb="8">
      <t>ショブン</t>
    </rPh>
    <rPh sb="8" eb="10">
      <t>ジョウキョウ</t>
    </rPh>
    <phoneticPr fontId="7"/>
  </si>
  <si>
    <t>退所者名</t>
    <rPh sb="0" eb="2">
      <t>タイショ</t>
    </rPh>
    <rPh sb="2" eb="3">
      <t>シャ</t>
    </rPh>
    <rPh sb="3" eb="4">
      <t>メイ</t>
    </rPh>
    <phoneticPr fontId="7"/>
  </si>
  <si>
    <t>退所年月日
（理由）</t>
    <rPh sb="0" eb="2">
      <t>タイショ</t>
    </rPh>
    <rPh sb="2" eb="5">
      <t>ネンガッピ</t>
    </rPh>
    <rPh sb="7" eb="9">
      <t>リユウ</t>
    </rPh>
    <phoneticPr fontId="7"/>
  </si>
  <si>
    <t>葬儀の実施状況</t>
    <rPh sb="0" eb="2">
      <t>ソウギ</t>
    </rPh>
    <rPh sb="3" eb="5">
      <t>ジッシ</t>
    </rPh>
    <rPh sb="5" eb="7">
      <t>ジョウキョウ</t>
    </rPh>
    <phoneticPr fontId="7"/>
  </si>
  <si>
    <t>処分の状況</t>
    <rPh sb="0" eb="2">
      <t>ショブン</t>
    </rPh>
    <rPh sb="3" eb="5">
      <t>ジョウキョウ</t>
    </rPh>
    <phoneticPr fontId="7"/>
  </si>
  <si>
    <t>引渡し状況</t>
    <rPh sb="0" eb="2">
      <t>ヒキワタシ</t>
    </rPh>
    <rPh sb="3" eb="5">
      <t>ジョウキョウ</t>
    </rPh>
    <phoneticPr fontId="7"/>
  </si>
  <si>
    <t>遺族側が
実施</t>
    <rPh sb="0" eb="2">
      <t>イゾク</t>
    </rPh>
    <rPh sb="2" eb="3">
      <t>カワ</t>
    </rPh>
    <rPh sb="5" eb="7">
      <t>ジッシ</t>
    </rPh>
    <phoneticPr fontId="7"/>
  </si>
  <si>
    <t>施設側で
実施</t>
    <rPh sb="0" eb="2">
      <t>シセツ</t>
    </rPh>
    <rPh sb="2" eb="3">
      <t>ガワ</t>
    </rPh>
    <rPh sb="5" eb="7">
      <t>ジッシ</t>
    </rPh>
    <phoneticPr fontId="7"/>
  </si>
  <si>
    <t>預り金の総額</t>
    <rPh sb="0" eb="1">
      <t>アズカ</t>
    </rPh>
    <rPh sb="2" eb="3">
      <t>キン</t>
    </rPh>
    <rPh sb="4" eb="6">
      <t>ソウガク</t>
    </rPh>
    <phoneticPr fontId="7"/>
  </si>
  <si>
    <t>葬儀費へ
充当した額</t>
    <rPh sb="0" eb="2">
      <t>ソウギ</t>
    </rPh>
    <rPh sb="2" eb="3">
      <t>ヒ</t>
    </rPh>
    <rPh sb="5" eb="7">
      <t>ジュウトウ</t>
    </rPh>
    <rPh sb="9" eb="10">
      <t>ガク</t>
    </rPh>
    <phoneticPr fontId="7"/>
  </si>
  <si>
    <t>残額</t>
    <rPh sb="0" eb="2">
      <t>ザンガク</t>
    </rPh>
    <phoneticPr fontId="7"/>
  </si>
  <si>
    <t>金品引渡し年月日</t>
    <rPh sb="0" eb="2">
      <t>キンピン</t>
    </rPh>
    <rPh sb="2" eb="4">
      <t>ヒキワタシ</t>
    </rPh>
    <rPh sb="5" eb="8">
      <t>ネンガッピ</t>
    </rPh>
    <phoneticPr fontId="7"/>
  </si>
  <si>
    <t>続柄</t>
    <rPh sb="0" eb="2">
      <t>ツヅキガラ</t>
    </rPh>
    <phoneticPr fontId="7"/>
  </si>
  <si>
    <t>（円）</t>
    <rPh sb="1" eb="2">
      <t>エン</t>
    </rPh>
    <phoneticPr fontId="7"/>
  </si>
  <si>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7"/>
  </si>
  <si>
    <t>死亡者名</t>
    <rPh sb="0" eb="2">
      <t>シボウ</t>
    </rPh>
    <rPh sb="2" eb="3">
      <t>シャ</t>
    </rPh>
    <rPh sb="3" eb="4">
      <t>メイ</t>
    </rPh>
    <phoneticPr fontId="7"/>
  </si>
  <si>
    <t>実施機関名</t>
    <rPh sb="0" eb="2">
      <t>ジッシ</t>
    </rPh>
    <rPh sb="2" eb="5">
      <t>キカンメイ</t>
    </rPh>
    <phoneticPr fontId="7"/>
  </si>
  <si>
    <t>死亡年月日</t>
    <rPh sb="0" eb="2">
      <t>シボウ</t>
    </rPh>
    <rPh sb="2" eb="5">
      <t>ネンガッピ</t>
    </rPh>
    <phoneticPr fontId="7"/>
  </si>
  <si>
    <t>遺族が遺体を引き取った</t>
    <rPh sb="0" eb="2">
      <t>イゾク</t>
    </rPh>
    <rPh sb="3" eb="5">
      <t>イタイ</t>
    </rPh>
    <rPh sb="6" eb="7">
      <t>ヒ</t>
    </rPh>
    <rPh sb="8" eb="9">
      <t>ト</t>
    </rPh>
    <phoneticPr fontId="7"/>
  </si>
  <si>
    <t>施設側で実施</t>
    <rPh sb="0" eb="2">
      <t>シセツ</t>
    </rPh>
    <rPh sb="2" eb="3">
      <t>ガワ</t>
    </rPh>
    <rPh sb="4" eb="6">
      <t>ジッシ</t>
    </rPh>
    <phoneticPr fontId="7"/>
  </si>
  <si>
    <t>遺留金銭の
総額①</t>
    <rPh sb="0" eb="2">
      <t>イリュウ</t>
    </rPh>
    <rPh sb="2" eb="4">
      <t>キンセン</t>
    </rPh>
    <rPh sb="6" eb="8">
      <t>ソウガク</t>
    </rPh>
    <phoneticPr fontId="7"/>
  </si>
  <si>
    <t>葬儀費へ
充当した額②</t>
    <rPh sb="0" eb="2">
      <t>ソウギ</t>
    </rPh>
    <rPh sb="2" eb="3">
      <t>ヒ</t>
    </rPh>
    <rPh sb="5" eb="7">
      <t>ジュウトウ</t>
    </rPh>
    <rPh sb="9" eb="10">
      <t>ガク</t>
    </rPh>
    <phoneticPr fontId="7"/>
  </si>
  <si>
    <t>残額③
（①－②）</t>
    <rPh sb="0" eb="2">
      <t>ザンガク</t>
    </rPh>
    <phoneticPr fontId="7"/>
  </si>
  <si>
    <t>③の処分状況</t>
    <rPh sb="2" eb="4">
      <t>ショブン</t>
    </rPh>
    <rPh sb="4" eb="6">
      <t>ジョウキョウ</t>
    </rPh>
    <phoneticPr fontId="7"/>
  </si>
  <si>
    <t>遺留金品の
引渡し年月日</t>
    <rPh sb="0" eb="2">
      <t>イリュウ</t>
    </rPh>
    <rPh sb="2" eb="4">
      <t>キンピン</t>
    </rPh>
    <rPh sb="6" eb="8">
      <t>ヒキワタシ</t>
    </rPh>
    <rPh sb="9" eb="12">
      <t>ネンガッピ</t>
    </rPh>
    <phoneticPr fontId="7"/>
  </si>
  <si>
    <t>遺族の
依頼</t>
    <rPh sb="0" eb="2">
      <t>イゾク</t>
    </rPh>
    <rPh sb="4" eb="6">
      <t>イライ</t>
    </rPh>
    <phoneticPr fontId="7"/>
  </si>
  <si>
    <t>福祉事務所の委託</t>
    <rPh sb="0" eb="2">
      <t>フクシ</t>
    </rPh>
    <rPh sb="2" eb="5">
      <t>ジムショ</t>
    </rPh>
    <rPh sb="6" eb="8">
      <t>イタク</t>
    </rPh>
    <phoneticPr fontId="7"/>
  </si>
  <si>
    <t>遺族に引渡した金額</t>
    <rPh sb="0" eb="2">
      <t>イゾク</t>
    </rPh>
    <rPh sb="3" eb="5">
      <t>ヒキワタシ</t>
    </rPh>
    <rPh sb="7" eb="9">
      <t>キンガク</t>
    </rPh>
    <phoneticPr fontId="7"/>
  </si>
  <si>
    <t>福祉事務所に引渡した金額</t>
    <rPh sb="0" eb="5">
      <t>フクシジムショ</t>
    </rPh>
    <rPh sb="6" eb="8">
      <t>ヒキワタシ</t>
    </rPh>
    <rPh sb="10" eb="12">
      <t>キンガク</t>
    </rPh>
    <phoneticPr fontId="7"/>
  </si>
  <si>
    <t>有（文）</t>
    <rPh sb="0" eb="1">
      <t>ア</t>
    </rPh>
    <rPh sb="2" eb="3">
      <t>ブン</t>
    </rPh>
    <phoneticPr fontId="7"/>
  </si>
  <si>
    <t>立会</t>
    <rPh sb="0" eb="2">
      <t>タチアイ</t>
    </rPh>
    <phoneticPr fontId="7"/>
  </si>
  <si>
    <t>有（口）</t>
    <rPh sb="0" eb="1">
      <t>ア</t>
    </rPh>
    <rPh sb="2" eb="3">
      <t>グチ</t>
    </rPh>
    <phoneticPr fontId="7"/>
  </si>
  <si>
    <t>１．「福祉事務所の指示等の状況」欄は、文書指示の場合は「有（文）」、口頭指示の場合は「有（口）」を選んでください。</t>
    <phoneticPr fontId="7"/>
  </si>
  <si>
    <t>　　なお、遺留金品の引き渡しの際に福祉事務所職員が立ち会った場合には、「立会」も選択してください。</t>
    <rPh sb="36" eb="38">
      <t>タチアイ</t>
    </rPh>
    <rPh sb="40" eb="42">
      <t>センタク</t>
    </rPh>
    <phoneticPr fontId="7"/>
  </si>
  <si>
    <t>２．「③の処分の状況：その他」に記入した場合には、内容を具体的に「備考」欄に記入してください。</t>
    <phoneticPr fontId="7"/>
  </si>
  <si>
    <t>16．給食の状況</t>
    <rPh sb="3" eb="5">
      <t>キュウショク</t>
    </rPh>
    <rPh sb="6" eb="8">
      <t>ジョウキョウ</t>
    </rPh>
    <phoneticPr fontId="5"/>
  </si>
  <si>
    <t>（１）給食に関する方針等</t>
    <rPh sb="3" eb="5">
      <t>キュウショク</t>
    </rPh>
    <rPh sb="6" eb="7">
      <t>カン</t>
    </rPh>
    <rPh sb="9" eb="11">
      <t>ホウシン</t>
    </rPh>
    <rPh sb="11" eb="12">
      <t>トウ</t>
    </rPh>
    <phoneticPr fontId="7"/>
  </si>
  <si>
    <t>①利用者がくつろいで食事できるような配慮及び対応について</t>
    <rPh sb="1" eb="4">
      <t>リヨウシャ</t>
    </rPh>
    <rPh sb="10" eb="12">
      <t>ショクジ</t>
    </rPh>
    <rPh sb="18" eb="20">
      <t>ハイリョ</t>
    </rPh>
    <rPh sb="20" eb="21">
      <t>オヨ</t>
    </rPh>
    <rPh sb="22" eb="24">
      <t>タイオウ</t>
    </rPh>
    <phoneticPr fontId="7"/>
  </si>
  <si>
    <t>②利用者の身体状況（咀嚼能力、健康状態等）に合わせた調理への対応及び配慮について</t>
    <phoneticPr fontId="7"/>
  </si>
  <si>
    <t>③食事が適温で食べられるような配慮及び対応について</t>
    <phoneticPr fontId="7"/>
  </si>
  <si>
    <t>④利用者の身体状況に応じた食事のための自助具等の活用について</t>
    <phoneticPr fontId="7"/>
  </si>
  <si>
    <t>（２）給食の状況</t>
    <rPh sb="3" eb="5">
      <t>キュウショク</t>
    </rPh>
    <rPh sb="6" eb="8">
      <t>ジョウキョウ</t>
    </rPh>
    <phoneticPr fontId="7"/>
  </si>
  <si>
    <t>①献立</t>
    <rPh sb="1" eb="2">
      <t>ケン</t>
    </rPh>
    <rPh sb="2" eb="3">
      <t>リツ</t>
    </rPh>
    <phoneticPr fontId="7"/>
  </si>
  <si>
    <t>献立作成者</t>
    <rPh sb="0" eb="2">
      <t>コンダテ</t>
    </rPh>
    <rPh sb="2" eb="5">
      <t>サクセイシャ</t>
    </rPh>
    <phoneticPr fontId="7"/>
  </si>
  <si>
    <t>独自（</t>
    <rPh sb="0" eb="2">
      <t>ドクジ</t>
    </rPh>
    <phoneticPr fontId="7"/>
  </si>
  <si>
    <t>市町村の栄養士</t>
    <rPh sb="0" eb="3">
      <t>シチョウソン</t>
    </rPh>
    <rPh sb="4" eb="7">
      <t>エイヨウシ</t>
    </rPh>
    <phoneticPr fontId="7"/>
  </si>
  <si>
    <t>業務委託先</t>
    <rPh sb="0" eb="2">
      <t>ギョウム</t>
    </rPh>
    <rPh sb="2" eb="5">
      <t>イタクサキ</t>
    </rPh>
    <phoneticPr fontId="7"/>
  </si>
  <si>
    <t>献立表の整備有無</t>
    <rPh sb="0" eb="2">
      <t>コンダテ</t>
    </rPh>
    <rPh sb="2" eb="3">
      <t>ヒョウ</t>
    </rPh>
    <rPh sb="4" eb="6">
      <t>セイビ</t>
    </rPh>
    <rPh sb="6" eb="8">
      <t>ウム</t>
    </rPh>
    <phoneticPr fontId="7"/>
  </si>
  <si>
    <t>献立表の施設長決裁の有無</t>
    <rPh sb="0" eb="2">
      <t>コンダテ</t>
    </rPh>
    <rPh sb="2" eb="3">
      <t>オモテ</t>
    </rPh>
    <rPh sb="4" eb="6">
      <t>シセツ</t>
    </rPh>
    <rPh sb="6" eb="7">
      <t>チョウ</t>
    </rPh>
    <rPh sb="7" eb="9">
      <t>ケッサイ</t>
    </rPh>
    <rPh sb="10" eb="12">
      <t>ウム</t>
    </rPh>
    <phoneticPr fontId="7"/>
  </si>
  <si>
    <t>行事食等の実施状況</t>
    <rPh sb="0" eb="3">
      <t>ギョウジショク</t>
    </rPh>
    <rPh sb="3" eb="4">
      <t>トウ</t>
    </rPh>
    <rPh sb="5" eb="7">
      <t>ジッシ</t>
    </rPh>
    <rPh sb="7" eb="9">
      <t>ジョウキョウ</t>
    </rPh>
    <phoneticPr fontId="7"/>
  </si>
  <si>
    <t>【</t>
    <phoneticPr fontId="7"/>
  </si>
  <si>
    <t>バイキング食</t>
    <rPh sb="5" eb="6">
      <t>ショク</t>
    </rPh>
    <phoneticPr fontId="7"/>
  </si>
  <si>
    <t>選択食</t>
    <rPh sb="0" eb="2">
      <t>センタク</t>
    </rPh>
    <rPh sb="2" eb="3">
      <t>ショク</t>
    </rPh>
    <phoneticPr fontId="7"/>
  </si>
  <si>
    <t>・</t>
    <phoneticPr fontId="7"/>
  </si>
  <si>
    <t>実施回数：</t>
    <rPh sb="0" eb="2">
      <t>ジッシ</t>
    </rPh>
    <rPh sb="2" eb="4">
      <t>カイスウ</t>
    </rPh>
    <phoneticPr fontId="7"/>
  </si>
  <si>
    <t>月・</t>
    <rPh sb="0" eb="1">
      <t>ツキ</t>
    </rPh>
    <phoneticPr fontId="7"/>
  </si>
  <si>
    <t>】</t>
    <phoneticPr fontId="7"/>
  </si>
  <si>
    <t>栄養ケアマネジメントの実施有無</t>
    <rPh sb="0" eb="2">
      <t>エイヨウ</t>
    </rPh>
    <rPh sb="11" eb="13">
      <t>ジッシ</t>
    </rPh>
    <rPh sb="13" eb="15">
      <t>ウム</t>
    </rPh>
    <phoneticPr fontId="7"/>
  </si>
  <si>
    <t>療養食等への配慮</t>
    <rPh sb="0" eb="2">
      <t>リョウヨウ</t>
    </rPh>
    <rPh sb="2" eb="3">
      <t>ショク</t>
    </rPh>
    <rPh sb="3" eb="4">
      <t>トウ</t>
    </rPh>
    <rPh sb="6" eb="8">
      <t>ハイリョ</t>
    </rPh>
    <phoneticPr fontId="7"/>
  </si>
  <si>
    <t>【確認方法：</t>
    <rPh sb="1" eb="3">
      <t>カクニン</t>
    </rPh>
    <rPh sb="3" eb="5">
      <t>ホウホウ</t>
    </rPh>
    <phoneticPr fontId="7"/>
  </si>
  <si>
    <t>医師からの指示書</t>
    <rPh sb="0" eb="2">
      <t>イシ</t>
    </rPh>
    <rPh sb="5" eb="8">
      <t>シジショ</t>
    </rPh>
    <phoneticPr fontId="7"/>
  </si>
  <si>
    <t>）】</t>
    <phoneticPr fontId="7"/>
  </si>
  <si>
    <t>該当なし</t>
    <rPh sb="0" eb="2">
      <t>ガイトウ</t>
    </rPh>
    <phoneticPr fontId="7"/>
  </si>
  <si>
    <t>②給与栄養量</t>
    <rPh sb="1" eb="3">
      <t>キュウヨ</t>
    </rPh>
    <rPh sb="3" eb="5">
      <t>エイヨウ</t>
    </rPh>
    <rPh sb="5" eb="6">
      <t>リョウ</t>
    </rPh>
    <phoneticPr fontId="7"/>
  </si>
  <si>
    <t>給与栄養量の計算の実施有無</t>
    <rPh sb="0" eb="2">
      <t>キュウヨ</t>
    </rPh>
    <rPh sb="2" eb="4">
      <t>エイヨウ</t>
    </rPh>
    <rPh sb="4" eb="5">
      <t>リョウ</t>
    </rPh>
    <rPh sb="6" eb="8">
      <t>ケイサン</t>
    </rPh>
    <rPh sb="9" eb="11">
      <t>ジッシ</t>
    </rPh>
    <rPh sb="11" eb="13">
      <t>ウム</t>
    </rPh>
    <phoneticPr fontId="7"/>
  </si>
  <si>
    <t>給与栄養量は目標に達していますか</t>
    <rPh sb="0" eb="2">
      <t>キュウヨ</t>
    </rPh>
    <rPh sb="2" eb="4">
      <t>エイヨウ</t>
    </rPh>
    <rPh sb="4" eb="5">
      <t>リョウ</t>
    </rPh>
    <rPh sb="6" eb="8">
      <t>モクヒョウ</t>
    </rPh>
    <rPh sb="9" eb="10">
      <t>タッ</t>
    </rPh>
    <phoneticPr fontId="7"/>
  </si>
  <si>
    <t>はい</t>
    <phoneticPr fontId="7"/>
  </si>
  <si>
    <t>いいえ</t>
    <phoneticPr fontId="7"/>
  </si>
  <si>
    <t>③給与栄養目標量の設定</t>
    <rPh sb="1" eb="3">
      <t>キュウヨ</t>
    </rPh>
    <rPh sb="3" eb="5">
      <t>エイヨウ</t>
    </rPh>
    <rPh sb="5" eb="7">
      <t>モクヒョウ</t>
    </rPh>
    <rPh sb="7" eb="8">
      <t>リョウ</t>
    </rPh>
    <rPh sb="9" eb="11">
      <t>セッテイ</t>
    </rPh>
    <phoneticPr fontId="7"/>
  </si>
  <si>
    <t>給与栄養目標量の設定時期</t>
    <rPh sb="0" eb="2">
      <t>キュウヨ</t>
    </rPh>
    <rPh sb="2" eb="4">
      <t>エイヨウ</t>
    </rPh>
    <rPh sb="4" eb="6">
      <t>モクヒョウ</t>
    </rPh>
    <rPh sb="6" eb="7">
      <t>リョウ</t>
    </rPh>
    <rPh sb="8" eb="10">
      <t>セッテイ</t>
    </rPh>
    <rPh sb="10" eb="12">
      <t>ジキ</t>
    </rPh>
    <phoneticPr fontId="7"/>
  </si>
  <si>
    <t>毎年</t>
    <rPh sb="0" eb="2">
      <t>マイトシ</t>
    </rPh>
    <phoneticPr fontId="7"/>
  </si>
  <si>
    <t>給与栄養量の設定方法</t>
    <rPh sb="0" eb="2">
      <t>キュウヨ</t>
    </rPh>
    <rPh sb="2" eb="4">
      <t>エイヨウ</t>
    </rPh>
    <rPh sb="4" eb="5">
      <t>リョウ</t>
    </rPh>
    <rPh sb="6" eb="8">
      <t>セッテイ</t>
    </rPh>
    <rPh sb="8" eb="10">
      <t>ホウホウ</t>
    </rPh>
    <phoneticPr fontId="7"/>
  </si>
  <si>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7"/>
  </si>
  <si>
    <t>エネルギー</t>
    <phoneticPr fontId="7"/>
  </si>
  <si>
    <t>たんぱく質</t>
    <rPh sb="4" eb="5">
      <t>シツ</t>
    </rPh>
    <phoneticPr fontId="7"/>
  </si>
  <si>
    <t>脂質</t>
    <rPh sb="0" eb="2">
      <t>シシツ</t>
    </rPh>
    <phoneticPr fontId="7"/>
  </si>
  <si>
    <t>カルシウム</t>
    <phoneticPr fontId="7"/>
  </si>
  <si>
    <t>鉄</t>
    <rPh sb="0" eb="1">
      <t>テツ</t>
    </rPh>
    <phoneticPr fontId="7"/>
  </si>
  <si>
    <t>ビタミンA</t>
    <phoneticPr fontId="7"/>
  </si>
  <si>
    <t>ビタミンB1</t>
    <phoneticPr fontId="7"/>
  </si>
  <si>
    <t>ビタミンB2</t>
    <phoneticPr fontId="7"/>
  </si>
  <si>
    <t>ビタミンC</t>
    <phoneticPr fontId="7"/>
  </si>
  <si>
    <t>食塩相当量</t>
    <rPh sb="0" eb="2">
      <t>ショクエン</t>
    </rPh>
    <rPh sb="2" eb="5">
      <t>ソウトウリョウ</t>
    </rPh>
    <phoneticPr fontId="7"/>
  </si>
  <si>
    <t>食物繊維</t>
    <rPh sb="0" eb="2">
      <t>ショクモツ</t>
    </rPh>
    <rPh sb="2" eb="4">
      <t>センイ</t>
    </rPh>
    <phoneticPr fontId="7"/>
  </si>
  <si>
    <t>（kcal）</t>
    <phoneticPr fontId="7"/>
  </si>
  <si>
    <t>（g）</t>
    <phoneticPr fontId="7"/>
  </si>
  <si>
    <t>（%）</t>
    <phoneticPr fontId="7"/>
  </si>
  <si>
    <t>（mg）</t>
    <phoneticPr fontId="7"/>
  </si>
  <si>
    <t>（μgRE）</t>
    <phoneticPr fontId="7"/>
  </si>
  <si>
    <t>（mg）</t>
    <phoneticPr fontId="4"/>
  </si>
  <si>
    <t>期間</t>
    <rPh sb="0" eb="2">
      <t>キカン</t>
    </rPh>
    <phoneticPr fontId="7"/>
  </si>
  <si>
    <t>目標量</t>
    <rPh sb="0" eb="2">
      <t>モクヒョウ</t>
    </rPh>
    <rPh sb="2" eb="3">
      <t>リョウ</t>
    </rPh>
    <phoneticPr fontId="7"/>
  </si>
  <si>
    <t>給与量</t>
    <rPh sb="0" eb="2">
      <t>キュウヨ</t>
    </rPh>
    <rPh sb="2" eb="3">
      <t>リョウ</t>
    </rPh>
    <phoneticPr fontId="7"/>
  </si>
  <si>
    <t>直近1ヶ月実績</t>
    <rPh sb="0" eb="2">
      <t>チョッキン</t>
    </rPh>
    <rPh sb="4" eb="5">
      <t>ゲツ</t>
    </rPh>
    <rPh sb="5" eb="7">
      <t>ジッセキ</t>
    </rPh>
    <phoneticPr fontId="7"/>
  </si>
  <si>
    <t>⑤給食実施状況</t>
    <rPh sb="1" eb="3">
      <t>キュウショク</t>
    </rPh>
    <rPh sb="3" eb="5">
      <t>ジッシ</t>
    </rPh>
    <rPh sb="5" eb="7">
      <t>ジョウキョウ</t>
    </rPh>
    <phoneticPr fontId="7"/>
  </si>
  <si>
    <t>食事時間</t>
    <rPh sb="0" eb="2">
      <t>ショクジ</t>
    </rPh>
    <rPh sb="2" eb="4">
      <t>ジカン</t>
    </rPh>
    <phoneticPr fontId="7"/>
  </si>
  <si>
    <t>食事、おやつ以外で提供しているもの</t>
    <rPh sb="0" eb="2">
      <t>ショクジ</t>
    </rPh>
    <rPh sb="6" eb="8">
      <t>イガイ</t>
    </rPh>
    <rPh sb="9" eb="11">
      <t>テイキョウ</t>
    </rPh>
    <phoneticPr fontId="7"/>
  </si>
  <si>
    <t>時</t>
    <rPh sb="0" eb="1">
      <t>ジ</t>
    </rPh>
    <phoneticPr fontId="7"/>
  </si>
  <si>
    <t>分から</t>
    <rPh sb="0" eb="1">
      <t>フン</t>
    </rPh>
    <phoneticPr fontId="7"/>
  </si>
  <si>
    <t>分頃</t>
    <rPh sb="0" eb="1">
      <t>フン</t>
    </rPh>
    <rPh sb="1" eb="2">
      <t>コロ</t>
    </rPh>
    <phoneticPr fontId="7"/>
  </si>
  <si>
    <t>おやつ</t>
    <phoneticPr fontId="7"/>
  </si>
  <si>
    <t>⑥給食関係の調査の状況</t>
    <rPh sb="1" eb="3">
      <t>キュウショク</t>
    </rPh>
    <rPh sb="3" eb="5">
      <t>カンケイ</t>
    </rPh>
    <rPh sb="6" eb="8">
      <t>チョウサ</t>
    </rPh>
    <rPh sb="9" eb="11">
      <t>ジョウキョウ</t>
    </rPh>
    <phoneticPr fontId="7"/>
  </si>
  <si>
    <t>⑦給食会議（委員会）等の開催状況</t>
    <rPh sb="1" eb="3">
      <t>キュウショク</t>
    </rPh>
    <rPh sb="3" eb="5">
      <t>カイギ</t>
    </rPh>
    <rPh sb="6" eb="9">
      <t>イインカイ</t>
    </rPh>
    <rPh sb="10" eb="11">
      <t>トウ</t>
    </rPh>
    <rPh sb="12" eb="14">
      <t>カイサイ</t>
    </rPh>
    <rPh sb="14" eb="16">
      <t>ジョウキョウ</t>
    </rPh>
    <phoneticPr fontId="7"/>
  </si>
  <si>
    <t>実施の有無</t>
    <rPh sb="0" eb="2">
      <t>ジッシ</t>
    </rPh>
    <rPh sb="3" eb="5">
      <t>ウム</t>
    </rPh>
    <phoneticPr fontId="58"/>
  </si>
  <si>
    <t>実施方法</t>
    <rPh sb="0" eb="2">
      <t>ジッシ</t>
    </rPh>
    <rPh sb="2" eb="4">
      <t>ホウホウ</t>
    </rPh>
    <phoneticPr fontId="7"/>
  </si>
  <si>
    <t>回数</t>
    <rPh sb="0" eb="2">
      <t>カイスウ</t>
    </rPh>
    <phoneticPr fontId="7"/>
  </si>
  <si>
    <t>記録の有無</t>
    <rPh sb="0" eb="2">
      <t>キロク</t>
    </rPh>
    <rPh sb="3" eb="5">
      <t>ウム</t>
    </rPh>
    <phoneticPr fontId="58"/>
  </si>
  <si>
    <t>開催回数</t>
    <rPh sb="0" eb="2">
      <t>カイサイ</t>
    </rPh>
    <rPh sb="2" eb="4">
      <t>カイスウ</t>
    </rPh>
    <phoneticPr fontId="7"/>
  </si>
  <si>
    <t>嗜好調査</t>
    <rPh sb="0" eb="2">
      <t>シコウ</t>
    </rPh>
    <rPh sb="2" eb="4">
      <t>チョウサ</t>
    </rPh>
    <phoneticPr fontId="7"/>
  </si>
  <si>
    <t>　参加者</t>
    <rPh sb="1" eb="4">
      <t>サンカシャ</t>
    </rPh>
    <phoneticPr fontId="7"/>
  </si>
  <si>
    <t>調査結果に基づく対応の具体例</t>
    <rPh sb="0" eb="2">
      <t>チョウサ</t>
    </rPh>
    <rPh sb="2" eb="4">
      <t>ケッカ</t>
    </rPh>
    <rPh sb="5" eb="6">
      <t>モト</t>
    </rPh>
    <rPh sb="8" eb="10">
      <t>タイオウ</t>
    </rPh>
    <rPh sb="11" eb="13">
      <t>グタイ</t>
    </rPh>
    <rPh sb="13" eb="14">
      <t>レイ</t>
    </rPh>
    <phoneticPr fontId="7"/>
  </si>
  <si>
    <t>⑧給食日誌の作成有無</t>
    <rPh sb="1" eb="3">
      <t>キュウショク</t>
    </rPh>
    <rPh sb="3" eb="5">
      <t>ニッシ</t>
    </rPh>
    <rPh sb="6" eb="8">
      <t>サクセイ</t>
    </rPh>
    <rPh sb="8" eb="10">
      <t>ウム</t>
    </rPh>
    <phoneticPr fontId="7"/>
  </si>
  <si>
    <t>⑨給食サービス向上への取り組み</t>
    <rPh sb="1" eb="3">
      <t>キュウショク</t>
    </rPh>
    <rPh sb="7" eb="9">
      <t>コウジョウ</t>
    </rPh>
    <rPh sb="11" eb="12">
      <t>ト</t>
    </rPh>
    <rPh sb="13" eb="14">
      <t>ク</t>
    </rPh>
    <phoneticPr fontId="7"/>
  </si>
  <si>
    <t>⑩検食の実施</t>
    <rPh sb="1" eb="2">
      <t>ケン</t>
    </rPh>
    <rPh sb="2" eb="3">
      <t>ショク</t>
    </rPh>
    <rPh sb="4" eb="6">
      <t>ジッシ</t>
    </rPh>
    <phoneticPr fontId="7"/>
  </si>
  <si>
    <t>実施の有無</t>
    <rPh sb="0" eb="2">
      <t>ジッシ</t>
    </rPh>
    <rPh sb="3" eb="5">
      <t>ウム</t>
    </rPh>
    <phoneticPr fontId="7"/>
  </si>
  <si>
    <t>記録の有無</t>
    <rPh sb="0" eb="2">
      <t>キロク</t>
    </rPh>
    <rPh sb="3" eb="5">
      <t>ウム</t>
    </rPh>
    <phoneticPr fontId="7"/>
  </si>
  <si>
    <t>実施者</t>
    <rPh sb="0" eb="3">
      <t>ジッシシャ</t>
    </rPh>
    <phoneticPr fontId="7"/>
  </si>
  <si>
    <t>朝：</t>
    <rPh sb="0" eb="1">
      <t>アサ</t>
    </rPh>
    <phoneticPr fontId="7"/>
  </si>
  <si>
    <t>実施時間</t>
    <rPh sb="0" eb="2">
      <t>ジッシ</t>
    </rPh>
    <rPh sb="2" eb="4">
      <t>ジカン</t>
    </rPh>
    <phoneticPr fontId="7"/>
  </si>
  <si>
    <t>分</t>
    <rPh sb="0" eb="1">
      <t>フン</t>
    </rPh>
    <phoneticPr fontId="7"/>
  </si>
  <si>
    <t>昼：</t>
    <rPh sb="0" eb="1">
      <t>ヒル</t>
    </rPh>
    <phoneticPr fontId="7"/>
  </si>
  <si>
    <t>夜：</t>
    <rPh sb="0" eb="1">
      <t>ヨル</t>
    </rPh>
    <phoneticPr fontId="7"/>
  </si>
  <si>
    <t>朝食</t>
    <rPh sb="0" eb="2">
      <t>チョウショク</t>
    </rPh>
    <phoneticPr fontId="7"/>
  </si>
  <si>
    <t>昼食</t>
    <rPh sb="0" eb="2">
      <t>チュウショク</t>
    </rPh>
    <phoneticPr fontId="7"/>
  </si>
  <si>
    <t>夕食</t>
    <rPh sb="0" eb="2">
      <t>ユウショク</t>
    </rPh>
    <phoneticPr fontId="7"/>
  </si>
  <si>
    <t>（３）給食担当者の</t>
    <rPh sb="3" eb="5">
      <t>キュウショク</t>
    </rPh>
    <rPh sb="5" eb="8">
      <t>タントウシャ</t>
    </rPh>
    <phoneticPr fontId="7"/>
  </si>
  <si>
    <t>検便の
内容</t>
    <rPh sb="0" eb="2">
      <t>ケンベン</t>
    </rPh>
    <rPh sb="4" eb="6">
      <t>ナイヨウ</t>
    </rPh>
    <phoneticPr fontId="7"/>
  </si>
  <si>
    <t>赤痢菌</t>
    <rPh sb="0" eb="2">
      <t>セキリ</t>
    </rPh>
    <rPh sb="2" eb="3">
      <t>キン</t>
    </rPh>
    <phoneticPr fontId="7"/>
  </si>
  <si>
    <t>サルモネラ菌</t>
    <rPh sb="5" eb="6">
      <t>キン</t>
    </rPh>
    <phoneticPr fontId="7"/>
  </si>
  <si>
    <t>腸管出血性大腸菌</t>
    <rPh sb="0" eb="2">
      <t>チョウカン</t>
    </rPh>
    <rPh sb="2" eb="5">
      <t>シュッケツセイ</t>
    </rPh>
    <rPh sb="5" eb="8">
      <t>ダイチョウキン</t>
    </rPh>
    <phoneticPr fontId="7"/>
  </si>
  <si>
    <t>ノロウイルス</t>
    <phoneticPr fontId="7"/>
  </si>
  <si>
    <t>実施年月</t>
    <rPh sb="0" eb="2">
      <t>ジッシ</t>
    </rPh>
    <rPh sb="2" eb="3">
      <t>ネン</t>
    </rPh>
    <rPh sb="3" eb="4">
      <t>ツキ</t>
    </rPh>
    <phoneticPr fontId="7"/>
  </si>
  <si>
    <t>対象人員</t>
    <rPh sb="0" eb="2">
      <t>タイショウ</t>
    </rPh>
    <rPh sb="2" eb="4">
      <t>ジンイン</t>
    </rPh>
    <phoneticPr fontId="7"/>
  </si>
  <si>
    <t>実施延人員</t>
    <rPh sb="0" eb="2">
      <t>ジッシ</t>
    </rPh>
    <rPh sb="2" eb="3">
      <t>ノベ</t>
    </rPh>
    <rPh sb="3" eb="5">
      <t>ジンイン</t>
    </rPh>
    <phoneticPr fontId="7"/>
  </si>
  <si>
    <t>例）調理員5人が6月に検便を</t>
    <phoneticPr fontId="4"/>
  </si>
  <si>
    <t>　   2回ずつ実施する場合</t>
    <phoneticPr fontId="4"/>
  </si>
  <si>
    <t xml:space="preserve">     対象人員：5人</t>
    <phoneticPr fontId="4"/>
  </si>
  <si>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7"/>
  </si>
  <si>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</si>
  <si>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7"/>
  </si>
  <si>
    <t>（５）調理業務の委託状況（調理業務を委託している施設のみ）</t>
    <rPh sb="3" eb="5">
      <t>チョウリ</t>
    </rPh>
    <rPh sb="5" eb="7">
      <t>ギョウム</t>
    </rPh>
    <rPh sb="8" eb="10">
      <t>イタク</t>
    </rPh>
    <rPh sb="10" eb="12">
      <t>ジョウキョウ</t>
    </rPh>
    <phoneticPr fontId="7"/>
  </si>
  <si>
    <t>検査実施年月日</t>
    <rPh sb="0" eb="2">
      <t>ケンサ</t>
    </rPh>
    <rPh sb="2" eb="4">
      <t>ジッシ</t>
    </rPh>
    <rPh sb="4" eb="7">
      <t>ネンガッピ</t>
    </rPh>
    <phoneticPr fontId="7"/>
  </si>
  <si>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</si>
  <si>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</si>
  <si>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7"/>
  </si>
  <si>
    <t>委託契約書の作成</t>
    <phoneticPr fontId="7"/>
  </si>
  <si>
    <t>作成（更新）</t>
    <rPh sb="0" eb="2">
      <t>サクセイ</t>
    </rPh>
    <rPh sb="3" eb="5">
      <t>コウシン</t>
    </rPh>
    <phoneticPr fontId="7"/>
  </si>
  <si>
    <t>献立作成</t>
    <phoneticPr fontId="7"/>
  </si>
  <si>
    <t>委託先栄養士</t>
    <rPh sb="0" eb="3">
      <t>イタクサキ</t>
    </rPh>
    <rPh sb="3" eb="6">
      <t>エイヨウシ</t>
    </rPh>
    <phoneticPr fontId="7"/>
  </si>
  <si>
    <t>個々の食事に
合わせた配慮</t>
    <rPh sb="0" eb="2">
      <t>ココ</t>
    </rPh>
    <phoneticPr fontId="7"/>
  </si>
  <si>
    <t>（６）衛生管理の記録等</t>
    <rPh sb="3" eb="5">
      <t>エイセイ</t>
    </rPh>
    <rPh sb="5" eb="7">
      <t>カンリ</t>
    </rPh>
    <rPh sb="8" eb="11">
      <t>キロクトウ</t>
    </rPh>
    <phoneticPr fontId="7"/>
  </si>
  <si>
    <t>（７）保存食の実施状況</t>
    <rPh sb="3" eb="6">
      <t>ホゾンショク</t>
    </rPh>
    <rPh sb="7" eb="9">
      <t>ジッシ</t>
    </rPh>
    <rPh sb="9" eb="11">
      <t>ジョウキョウ</t>
    </rPh>
    <phoneticPr fontId="7"/>
  </si>
  <si>
    <t>配慮
内容</t>
    <rPh sb="0" eb="2">
      <t>ハイリョ</t>
    </rPh>
    <rPh sb="3" eb="5">
      <t>ナイヨウ</t>
    </rPh>
    <phoneticPr fontId="7"/>
  </si>
  <si>
    <t>材料検収の記録</t>
    <rPh sb="0" eb="2">
      <t>ザイリョウ</t>
    </rPh>
    <rPh sb="2" eb="4">
      <t>ケンシュウ</t>
    </rPh>
    <rPh sb="5" eb="7">
      <t>キロク</t>
    </rPh>
    <phoneticPr fontId="7"/>
  </si>
  <si>
    <t>保存食の
実施有無</t>
    <rPh sb="0" eb="3">
      <t>ホゾンショク</t>
    </rPh>
    <rPh sb="5" eb="7">
      <t>ジッシ</t>
    </rPh>
    <rPh sb="7" eb="9">
      <t>ウム</t>
    </rPh>
    <phoneticPr fontId="7"/>
  </si>
  <si>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7"/>
  </si>
  <si>
    <t>給食会議への
出席状況</t>
    <rPh sb="9" eb="11">
      <t>ジョウキョウ</t>
    </rPh>
    <phoneticPr fontId="7"/>
  </si>
  <si>
    <t>月）</t>
    <rPh sb="0" eb="1">
      <t>ガツ</t>
    </rPh>
    <phoneticPr fontId="7"/>
  </si>
  <si>
    <t>保存日数</t>
    <rPh sb="0" eb="2">
      <t>ホゾン</t>
    </rPh>
    <rPh sb="2" eb="4">
      <t>ニッスウ</t>
    </rPh>
    <phoneticPr fontId="7"/>
  </si>
  <si>
    <t>参加
職員</t>
    <rPh sb="0" eb="2">
      <t>サンカ</t>
    </rPh>
    <rPh sb="3" eb="5">
      <t>ショクイン</t>
    </rPh>
    <phoneticPr fontId="7"/>
  </si>
  <si>
    <t>検収者</t>
    <rPh sb="0" eb="2">
      <t>ケンシュウ</t>
    </rPh>
    <rPh sb="2" eb="3">
      <t>シャ</t>
    </rPh>
    <phoneticPr fontId="7"/>
  </si>
  <si>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7"/>
  </si>
  <si>
    <t>中心温度の記録表</t>
    <rPh sb="0" eb="2">
      <t>チュウシン</t>
    </rPh>
    <rPh sb="2" eb="4">
      <t>オンド</t>
    </rPh>
    <rPh sb="5" eb="7">
      <t>キロク</t>
    </rPh>
    <rPh sb="7" eb="8">
      <t>ヒョウ</t>
    </rPh>
    <phoneticPr fontId="7"/>
  </si>
  <si>
    <t>委託業務従事者の
健康診断等の実施状況</t>
    <phoneticPr fontId="7"/>
  </si>
  <si>
    <t>健康診断の実施状況の確認</t>
    <rPh sb="10" eb="12">
      <t>カクニン</t>
    </rPh>
    <phoneticPr fontId="7"/>
  </si>
  <si>
    <t>使用水の点検表</t>
    <rPh sb="0" eb="2">
      <t>シヨウ</t>
    </rPh>
    <rPh sb="2" eb="3">
      <t>スイ</t>
    </rPh>
    <rPh sb="4" eb="6">
      <t>テンケン</t>
    </rPh>
    <rPh sb="6" eb="7">
      <t>ヒョウ</t>
    </rPh>
    <phoneticPr fontId="7"/>
  </si>
  <si>
    <t>冷蔵・冷凍設備の
温度記録</t>
    <rPh sb="0" eb="2">
      <t>レイゾウ</t>
    </rPh>
    <rPh sb="3" eb="5">
      <t>レイトウ</t>
    </rPh>
    <rPh sb="5" eb="7">
      <t>セツビ</t>
    </rPh>
    <rPh sb="9" eb="11">
      <t>オンド</t>
    </rPh>
    <rPh sb="11" eb="13">
      <t>キロク</t>
    </rPh>
    <phoneticPr fontId="7"/>
  </si>
  <si>
    <t>保存場所</t>
    <rPh sb="0" eb="2">
      <t>ホゾン</t>
    </rPh>
    <rPh sb="2" eb="4">
      <t>バショ</t>
    </rPh>
    <phoneticPr fontId="7"/>
  </si>
  <si>
    <t>検便の実施状況の確認</t>
    <rPh sb="8" eb="10">
      <t>カクニン</t>
    </rPh>
    <phoneticPr fontId="7"/>
  </si>
  <si>
    <t>調理従事者の健康
状態の点検表</t>
    <rPh sb="0" eb="2">
      <t>チョウリ</t>
    </rPh>
    <rPh sb="2" eb="5">
      <t>ジュウジシャ</t>
    </rPh>
    <rPh sb="6" eb="8">
      <t>ケンコウ</t>
    </rPh>
    <rPh sb="9" eb="11">
      <t>ジョウタイ</t>
    </rPh>
    <rPh sb="12" eb="15">
      <t>テンケンヒョウ</t>
    </rPh>
    <phoneticPr fontId="7"/>
  </si>
  <si>
    <t>研修の実施状況の確認</t>
    <rPh sb="0" eb="2">
      <t>ケンシュウ</t>
    </rPh>
    <rPh sb="3" eb="5">
      <t>ジッシ</t>
    </rPh>
    <rPh sb="5" eb="7">
      <t>ジョウキョウ</t>
    </rPh>
    <rPh sb="8" eb="10">
      <t>カクニン</t>
    </rPh>
    <phoneticPr fontId="7"/>
  </si>
  <si>
    <t>害虫駆除実施の
記録</t>
    <rPh sb="0" eb="2">
      <t>ガイチュウ</t>
    </rPh>
    <rPh sb="2" eb="4">
      <t>クジョ</t>
    </rPh>
    <rPh sb="4" eb="6">
      <t>ジッシ</t>
    </rPh>
    <rPh sb="8" eb="10">
      <t>キロク</t>
    </rPh>
    <phoneticPr fontId="7"/>
  </si>
  <si>
    <t>（参考）社会福祉施設における保存食の</t>
    <rPh sb="1" eb="3">
      <t>サンコウ</t>
    </rPh>
    <phoneticPr fontId="7"/>
  </si>
  <si>
    <t>業務遂行困難時の代行業者名</t>
    <phoneticPr fontId="7"/>
  </si>
  <si>
    <t>　　　検便実施状況</t>
    <phoneticPr fontId="7"/>
  </si>
  <si>
    <t>17．災害事故防止対策</t>
    <rPh sb="3" eb="5">
      <t>サイガイ</t>
    </rPh>
    <rPh sb="5" eb="7">
      <t>ジコ</t>
    </rPh>
    <rPh sb="7" eb="9">
      <t>ボウシ</t>
    </rPh>
    <rPh sb="9" eb="11">
      <t>タイサク</t>
    </rPh>
    <phoneticPr fontId="5"/>
  </si>
  <si>
    <t>（１）消防計画等の状況</t>
    <phoneticPr fontId="5"/>
  </si>
  <si>
    <t>（４）各種防災訓練の実施状況</t>
    <rPh sb="3" eb="5">
      <t>カクシュ</t>
    </rPh>
    <rPh sb="5" eb="7">
      <t>ボウサイ</t>
    </rPh>
    <rPh sb="7" eb="9">
      <t>クンレン</t>
    </rPh>
    <rPh sb="10" eb="12">
      <t>ジッシ</t>
    </rPh>
    <rPh sb="12" eb="14">
      <t>ジョウキョウ</t>
    </rPh>
    <phoneticPr fontId="5"/>
  </si>
  <si>
    <t>消防計画の届出（直近）</t>
    <phoneticPr fontId="5"/>
  </si>
  <si>
    <t>年</t>
    <rPh sb="0" eb="1">
      <t>ネン</t>
    </rPh>
    <phoneticPr fontId="5"/>
  </si>
  <si>
    <t>月</t>
    <rPh sb="0" eb="1">
      <t>ガツ</t>
    </rPh>
    <phoneticPr fontId="5"/>
  </si>
  <si>
    <t>消防署への
事前通報</t>
    <phoneticPr fontId="5"/>
  </si>
  <si>
    <t>記録の有無</t>
    <rPh sb="3" eb="5">
      <t>ウム</t>
    </rPh>
    <phoneticPr fontId="5"/>
  </si>
  <si>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7"/>
  </si>
  <si>
    <t>実施月</t>
  </si>
  <si>
    <t>防火管理者
職種・氏名</t>
    <rPh sb="6" eb="8">
      <t>ショクシュ</t>
    </rPh>
    <phoneticPr fontId="5"/>
  </si>
  <si>
    <t>避難訓練</t>
    <phoneticPr fontId="7"/>
  </si>
  <si>
    <t>回（</t>
    <rPh sb="0" eb="1">
      <t>カイ</t>
    </rPh>
    <phoneticPr fontId="7"/>
  </si>
  <si>
    <t>資格の有無</t>
    <rPh sb="3" eb="5">
      <t>ウム</t>
    </rPh>
    <phoneticPr fontId="5"/>
  </si>
  <si>
    <t>避難訓練（風水害）</t>
    <rPh sb="0" eb="2">
      <t>ヒナン</t>
    </rPh>
    <rPh sb="2" eb="4">
      <t>クンレン</t>
    </rPh>
    <rPh sb="5" eb="8">
      <t>フウスイガイ</t>
    </rPh>
    <phoneticPr fontId="7"/>
  </si>
  <si>
    <t>届出</t>
    <rPh sb="0" eb="2">
      <t>トドケデ</t>
    </rPh>
    <phoneticPr fontId="5"/>
  </si>
  <si>
    <t>救助訓練</t>
    <rPh sb="0" eb="2">
      <t>キュウジョ</t>
    </rPh>
    <rPh sb="2" eb="4">
      <t>クンレン</t>
    </rPh>
    <phoneticPr fontId="5"/>
  </si>
  <si>
    <t>通報訓練</t>
    <rPh sb="0" eb="2">
      <t>ツウホウ</t>
    </rPh>
    <rPh sb="2" eb="4">
      <t>クンレン</t>
    </rPh>
    <phoneticPr fontId="5"/>
  </si>
  <si>
    <t>（２）災害防止に対する方針など</t>
    <rPh sb="3" eb="5">
      <t>サイガイ</t>
    </rPh>
    <rPh sb="5" eb="7">
      <t>ボウシ</t>
    </rPh>
    <rPh sb="8" eb="9">
      <t>タイ</t>
    </rPh>
    <rPh sb="11" eb="13">
      <t>ホウシン</t>
    </rPh>
    <phoneticPr fontId="5"/>
  </si>
  <si>
    <t>①基本方針</t>
    <phoneticPr fontId="5"/>
  </si>
  <si>
    <t>消火訓練</t>
    <rPh sb="0" eb="2">
      <t>ショウカ</t>
    </rPh>
    <rPh sb="2" eb="4">
      <t>クンレン</t>
    </rPh>
    <phoneticPr fontId="5"/>
  </si>
  <si>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7"/>
  </si>
  <si>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7"/>
  </si>
  <si>
    <t>②重度者への配慮</t>
    <phoneticPr fontId="7"/>
  </si>
  <si>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7"/>
  </si>
  <si>
    <t>４．「避難訓練（風水害）」欄には風水害を想定した避難訓練について記入してください。</t>
    <rPh sb="13" eb="14">
      <t>ラン</t>
    </rPh>
    <rPh sb="32" eb="34">
      <t>キニュウ</t>
    </rPh>
    <phoneticPr fontId="7"/>
  </si>
  <si>
    <t>③地域防災組織との連携状況</t>
    <phoneticPr fontId="7"/>
  </si>
  <si>
    <t>（５）夜間の職員配置状況</t>
    <rPh sb="3" eb="5">
      <t>ヤカン</t>
    </rPh>
    <rPh sb="6" eb="8">
      <t>ショクイン</t>
    </rPh>
    <rPh sb="8" eb="10">
      <t>ハイチ</t>
    </rPh>
    <rPh sb="10" eb="12">
      <t>ジョウキョウ</t>
    </rPh>
    <phoneticPr fontId="7"/>
  </si>
  <si>
    <t>勤務形態等</t>
    <phoneticPr fontId="7"/>
  </si>
  <si>
    <t>配置人員等</t>
    <rPh sb="4" eb="5">
      <t>トウ</t>
    </rPh>
    <phoneticPr fontId="7"/>
  </si>
  <si>
    <t>業務内容</t>
    <rPh sb="0" eb="2">
      <t>ギョウム</t>
    </rPh>
    <rPh sb="2" eb="4">
      <t>ナイヨウ</t>
    </rPh>
    <phoneticPr fontId="7"/>
  </si>
  <si>
    <t>夜間勤務
（直接処遇業務）</t>
    <phoneticPr fontId="7"/>
  </si>
  <si>
    <t>常勤職員</t>
    <phoneticPr fontId="7"/>
  </si>
  <si>
    <t>人</t>
    <phoneticPr fontId="7"/>
  </si>
  <si>
    <t>④風水害に対する防災計画の策定有無</t>
    <rPh sb="1" eb="4">
      <t>フウスイガイ</t>
    </rPh>
    <rPh sb="5" eb="6">
      <t>タイ</t>
    </rPh>
    <rPh sb="8" eb="10">
      <t>ボウサイ</t>
    </rPh>
    <rPh sb="10" eb="12">
      <t>ケイカク</t>
    </rPh>
    <rPh sb="13" eb="15">
      <t>サクテイ</t>
    </rPh>
    <rPh sb="15" eb="17">
      <t>ウム</t>
    </rPh>
    <phoneticPr fontId="5"/>
  </si>
  <si>
    <t>その他職員</t>
    <phoneticPr fontId="7"/>
  </si>
  <si>
    <t>⑤当該施設は、浸水想定区域内である。</t>
    <rPh sb="1" eb="3">
      <t>トウガイ</t>
    </rPh>
    <rPh sb="3" eb="5">
      <t>シセツ</t>
    </rPh>
    <rPh sb="7" eb="9">
      <t>シンスイ</t>
    </rPh>
    <rPh sb="9" eb="11">
      <t>ソウテイ</t>
    </rPh>
    <rPh sb="11" eb="13">
      <t>クイキ</t>
    </rPh>
    <rPh sb="13" eb="14">
      <t>ナイ</t>
    </rPh>
    <phoneticPr fontId="7"/>
  </si>
  <si>
    <t>　合　　計</t>
    <phoneticPr fontId="7"/>
  </si>
  <si>
    <t>避難確保計画の策定有無</t>
    <rPh sb="0" eb="2">
      <t>ヒナン</t>
    </rPh>
    <rPh sb="2" eb="4">
      <t>カクホ</t>
    </rPh>
    <rPh sb="4" eb="6">
      <t>ケイカク</t>
    </rPh>
    <rPh sb="7" eb="9">
      <t>サクテイ</t>
    </rPh>
    <rPh sb="9" eb="11">
      <t>ウム</t>
    </rPh>
    <phoneticPr fontId="7"/>
  </si>
  <si>
    <t>宿　　直
(施設管理業務）</t>
    <phoneticPr fontId="7"/>
  </si>
  <si>
    <t>⑥当該施設は、土砂災害警戒区域内である。</t>
    <rPh sb="1" eb="3">
      <t>トウガイ</t>
    </rPh>
    <rPh sb="3" eb="5">
      <t>シセツ</t>
    </rPh>
    <rPh sb="7" eb="9">
      <t>ドシャ</t>
    </rPh>
    <rPh sb="9" eb="11">
      <t>サイガイ</t>
    </rPh>
    <rPh sb="11" eb="13">
      <t>ケイカイ</t>
    </rPh>
    <rPh sb="13" eb="16">
      <t>クイキナイ</t>
    </rPh>
    <phoneticPr fontId="7"/>
  </si>
  <si>
    <t>（従事者実数</t>
    <phoneticPr fontId="7"/>
  </si>
  <si>
    <t>人）</t>
    <phoneticPr fontId="7"/>
  </si>
  <si>
    <t>①宿直者の勤務時間</t>
    <phoneticPr fontId="7"/>
  </si>
  <si>
    <t>宿直専門員</t>
    <phoneticPr fontId="7"/>
  </si>
  <si>
    <t>：</t>
    <phoneticPr fontId="7"/>
  </si>
  <si>
    <t>②巡回時間</t>
    <phoneticPr fontId="7"/>
  </si>
  <si>
    <t>〈1〉</t>
    <phoneticPr fontId="7"/>
  </si>
  <si>
    <t>〈4〉</t>
    <phoneticPr fontId="7"/>
  </si>
  <si>
    <t>検査実施日（直近）</t>
    <rPh sb="0" eb="2">
      <t>ケンサ</t>
    </rPh>
    <rPh sb="2" eb="5">
      <t>ジッシビ</t>
    </rPh>
    <rPh sb="6" eb="8">
      <t>チョッキン</t>
    </rPh>
    <phoneticPr fontId="7"/>
  </si>
  <si>
    <t>〈2〉</t>
    <phoneticPr fontId="7"/>
  </si>
  <si>
    <t>〈5〉</t>
    <phoneticPr fontId="4"/>
  </si>
  <si>
    <t>〈3〉</t>
    <phoneticPr fontId="4"/>
  </si>
  <si>
    <t>〈6〉</t>
    <phoneticPr fontId="4"/>
  </si>
  <si>
    <t>指摘事項</t>
    <rPh sb="0" eb="2">
      <t>シテキ</t>
    </rPh>
    <rPh sb="2" eb="4">
      <t>ジコウ</t>
    </rPh>
    <phoneticPr fontId="7"/>
  </si>
  <si>
    <t>③引継ぎ時間</t>
    <phoneticPr fontId="7"/>
  </si>
  <si>
    <t>宿直手当</t>
    <phoneticPr fontId="7"/>
  </si>
  <si>
    <t>日額</t>
    <rPh sb="0" eb="2">
      <t>ニチガク</t>
    </rPh>
    <phoneticPr fontId="7"/>
  </si>
  <si>
    <t>開始時</t>
    <phoneticPr fontId="7"/>
  </si>
  <si>
    <t>月額</t>
    <rPh sb="0" eb="2">
      <t>ツキガク</t>
    </rPh>
    <phoneticPr fontId="7"/>
  </si>
  <si>
    <t>終了時</t>
    <phoneticPr fontId="7"/>
  </si>
  <si>
    <t>改善状況</t>
    <rPh sb="0" eb="2">
      <t>カイゼン</t>
    </rPh>
    <rPh sb="2" eb="4">
      <t>ジョウキョウ</t>
    </rPh>
    <phoneticPr fontId="7"/>
  </si>
  <si>
    <t>宿直業務委託の場合のみ記入してください。</t>
    <rPh sb="11" eb="13">
      <t>キニュウ</t>
    </rPh>
    <phoneticPr fontId="7"/>
  </si>
  <si>
    <t>④業務日誌</t>
    <phoneticPr fontId="7"/>
  </si>
  <si>
    <t>契約による配置人員</t>
    <phoneticPr fontId="7"/>
  </si>
  <si>
    <t>契約書の有無</t>
    <phoneticPr fontId="7"/>
  </si>
  <si>
    <t>（６）防災設備の保守点検状況</t>
    <rPh sb="3" eb="5">
      <t>ボウサイ</t>
    </rPh>
    <rPh sb="5" eb="7">
      <t>セツビ</t>
    </rPh>
    <rPh sb="8" eb="10">
      <t>ホシュ</t>
    </rPh>
    <rPh sb="10" eb="12">
      <t>テンケン</t>
    </rPh>
    <rPh sb="12" eb="14">
      <t>ジョウキョウ</t>
    </rPh>
    <phoneticPr fontId="5"/>
  </si>
  <si>
    <t>点検方法</t>
    <rPh sb="0" eb="2">
      <t>テンケン</t>
    </rPh>
    <rPh sb="2" eb="4">
      <t>ホウホウ</t>
    </rPh>
    <phoneticPr fontId="7"/>
  </si>
  <si>
    <t>点検有無</t>
    <rPh sb="0" eb="2">
      <t>テンケン</t>
    </rPh>
    <rPh sb="2" eb="4">
      <t>ウム</t>
    </rPh>
    <phoneticPr fontId="7"/>
  </si>
  <si>
    <t>実施回数</t>
    <rPh sb="0" eb="2">
      <t>ジッシ</t>
    </rPh>
    <rPh sb="2" eb="4">
      <t>カイスウ</t>
    </rPh>
    <phoneticPr fontId="7"/>
  </si>
  <si>
    <t>消防法17-3-3による消防署への報告</t>
    <rPh sb="0" eb="3">
      <t>ショウボウホウ</t>
    </rPh>
    <rPh sb="12" eb="15">
      <t>ショウボウショ</t>
    </rPh>
    <rPh sb="17" eb="19">
      <t>ホウコク</t>
    </rPh>
    <phoneticPr fontId="5"/>
  </si>
  <si>
    <t>業者委託による点検</t>
    <rPh sb="0" eb="2">
      <t>ギョウシャ</t>
    </rPh>
    <rPh sb="2" eb="4">
      <t>イタク</t>
    </rPh>
    <rPh sb="7" eb="9">
      <t>テンケン</t>
    </rPh>
    <phoneticPr fontId="5"/>
  </si>
  <si>
    <t>自主点検</t>
    <rPh sb="0" eb="2">
      <t>ジシュ</t>
    </rPh>
    <rPh sb="2" eb="4">
      <t>テンケン</t>
    </rPh>
    <phoneticPr fontId="5"/>
  </si>
  <si>
    <t>18．諸規程等の整備状況</t>
    <rPh sb="3" eb="4">
      <t>モロ</t>
    </rPh>
    <rPh sb="4" eb="6">
      <t>キテイ</t>
    </rPh>
    <rPh sb="6" eb="7">
      <t>トウ</t>
    </rPh>
    <rPh sb="8" eb="10">
      <t>セイビ</t>
    </rPh>
    <rPh sb="10" eb="12">
      <t>ジョウキョウ</t>
    </rPh>
    <phoneticPr fontId="7"/>
  </si>
  <si>
    <t>運営管理に関するもの</t>
    <rPh sb="0" eb="2">
      <t>ウンエイ</t>
    </rPh>
    <rPh sb="2" eb="4">
      <t>カンリ</t>
    </rPh>
    <rPh sb="5" eb="6">
      <t>カン</t>
    </rPh>
    <phoneticPr fontId="7"/>
  </si>
  <si>
    <t>入所者の処遇に関するもの</t>
    <rPh sb="0" eb="3">
      <t>ニュウショシャ</t>
    </rPh>
    <rPh sb="4" eb="6">
      <t>ショグウ</t>
    </rPh>
    <rPh sb="7" eb="8">
      <t>カン</t>
    </rPh>
    <phoneticPr fontId="7"/>
  </si>
  <si>
    <t>諸規程、諸帳簿等</t>
    <rPh sb="0" eb="1">
      <t>モロ</t>
    </rPh>
    <rPh sb="1" eb="3">
      <t>キテイ</t>
    </rPh>
    <rPh sb="4" eb="5">
      <t>モロ</t>
    </rPh>
    <rPh sb="5" eb="7">
      <t>チョウボ</t>
    </rPh>
    <rPh sb="7" eb="8">
      <t>トウ</t>
    </rPh>
    <phoneticPr fontId="7"/>
  </si>
  <si>
    <t>整備状況</t>
    <rPh sb="0" eb="2">
      <t>セイビ</t>
    </rPh>
    <rPh sb="2" eb="4">
      <t>ジョウキョウ</t>
    </rPh>
    <phoneticPr fontId="7"/>
  </si>
  <si>
    <t>・運営規程（管理規程）</t>
    <rPh sb="1" eb="3">
      <t>ウンエイ</t>
    </rPh>
    <rPh sb="3" eb="5">
      <t>キテイ</t>
    </rPh>
    <rPh sb="6" eb="8">
      <t>カンリ</t>
    </rPh>
    <rPh sb="8" eb="10">
      <t>キテイ</t>
    </rPh>
    <phoneticPr fontId="7"/>
  </si>
  <si>
    <t>・入所者個人記録ファイル</t>
    <rPh sb="1" eb="4">
      <t>ニュウショシャ</t>
    </rPh>
    <rPh sb="4" eb="6">
      <t>コジン</t>
    </rPh>
    <rPh sb="6" eb="8">
      <t>キロク</t>
    </rPh>
    <phoneticPr fontId="7"/>
  </si>
  <si>
    <t>・就業規則</t>
    <rPh sb="1" eb="3">
      <t>シュウギョウ</t>
    </rPh>
    <rPh sb="3" eb="4">
      <t>キテイ</t>
    </rPh>
    <rPh sb="4" eb="5">
      <t>ソク</t>
    </rPh>
    <phoneticPr fontId="7"/>
  </si>
  <si>
    <t>入所者の身上調書等</t>
    <rPh sb="0" eb="3">
      <t>ニュウショシャ</t>
    </rPh>
    <rPh sb="4" eb="5">
      <t>ミ</t>
    </rPh>
    <rPh sb="5" eb="6">
      <t>ウエ</t>
    </rPh>
    <rPh sb="6" eb="8">
      <t>チョウショ</t>
    </rPh>
    <rPh sb="8" eb="9">
      <t>トウ</t>
    </rPh>
    <phoneticPr fontId="7"/>
  </si>
  <si>
    <t>・給与規程</t>
    <rPh sb="1" eb="3">
      <t>キュウヨ</t>
    </rPh>
    <rPh sb="3" eb="5">
      <t>キテイ</t>
    </rPh>
    <phoneticPr fontId="7"/>
  </si>
  <si>
    <t>個別処遇計画（ケアプラン）</t>
    <rPh sb="0" eb="2">
      <t>コベツ</t>
    </rPh>
    <rPh sb="2" eb="4">
      <t>ショグウ</t>
    </rPh>
    <rPh sb="4" eb="6">
      <t>ケイカク</t>
    </rPh>
    <phoneticPr fontId="7"/>
  </si>
  <si>
    <t>・育児休業規程</t>
    <rPh sb="1" eb="3">
      <t>イクジ</t>
    </rPh>
    <rPh sb="3" eb="5">
      <t>キュウギョウ</t>
    </rPh>
    <rPh sb="5" eb="7">
      <t>キテイ</t>
    </rPh>
    <phoneticPr fontId="7"/>
  </si>
  <si>
    <t>ケース記録</t>
    <rPh sb="3" eb="5">
      <t>キロク</t>
    </rPh>
    <phoneticPr fontId="7"/>
  </si>
  <si>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7"/>
  </si>
  <si>
    <t>・介護日誌</t>
    <rPh sb="1" eb="3">
      <t>カイゴ</t>
    </rPh>
    <rPh sb="3" eb="5">
      <t>ニッシ</t>
    </rPh>
    <phoneticPr fontId="7"/>
  </si>
  <si>
    <t>子の看護休暇制度</t>
    <rPh sb="0" eb="1">
      <t>コ</t>
    </rPh>
    <rPh sb="2" eb="4">
      <t>カンゴ</t>
    </rPh>
    <rPh sb="4" eb="6">
      <t>キュウカ</t>
    </rPh>
    <rPh sb="6" eb="8">
      <t>セイド</t>
    </rPh>
    <phoneticPr fontId="7"/>
  </si>
  <si>
    <t>・看護日誌</t>
    <rPh sb="1" eb="3">
      <t>カンゴ</t>
    </rPh>
    <rPh sb="3" eb="5">
      <t>ニッシ</t>
    </rPh>
    <phoneticPr fontId="7"/>
  </si>
  <si>
    <t>・入所者の健康診断書</t>
    <rPh sb="1" eb="4">
      <t>ニュウショシャ</t>
    </rPh>
    <rPh sb="5" eb="7">
      <t>ケンコウ</t>
    </rPh>
    <rPh sb="7" eb="10">
      <t>シンダンショ</t>
    </rPh>
    <phoneticPr fontId="7"/>
  </si>
  <si>
    <t>・介護休業規程</t>
    <rPh sb="1" eb="3">
      <t>カイゴ</t>
    </rPh>
    <rPh sb="3" eb="5">
      <t>キュウギョウ</t>
    </rPh>
    <rPh sb="5" eb="7">
      <t>キテイ</t>
    </rPh>
    <phoneticPr fontId="7"/>
  </si>
  <si>
    <t>・入所者預り金台帳</t>
    <rPh sb="1" eb="4">
      <t>ニュウショシャ</t>
    </rPh>
    <rPh sb="4" eb="5">
      <t>アズカ</t>
    </rPh>
    <rPh sb="6" eb="7">
      <t>キン</t>
    </rPh>
    <rPh sb="7" eb="9">
      <t>ダイチョウ</t>
    </rPh>
    <phoneticPr fontId="7"/>
  </si>
  <si>
    <t>　介護休暇制度の規程</t>
    <rPh sb="1" eb="3">
      <t>カイゴ</t>
    </rPh>
    <rPh sb="3" eb="5">
      <t>キュウカ</t>
    </rPh>
    <rPh sb="5" eb="7">
      <t>セイド</t>
    </rPh>
    <rPh sb="8" eb="10">
      <t>キテイ</t>
    </rPh>
    <phoneticPr fontId="7"/>
  </si>
  <si>
    <t>・退所時金品精算書綴</t>
    <rPh sb="1" eb="3">
      <t>タイショ</t>
    </rPh>
    <rPh sb="3" eb="4">
      <t>ジ</t>
    </rPh>
    <rPh sb="4" eb="6">
      <t>キンピン</t>
    </rPh>
    <rPh sb="6" eb="8">
      <t>セイサン</t>
    </rPh>
    <rPh sb="8" eb="9">
      <t>セイサンショ</t>
    </rPh>
    <rPh sb="9" eb="10">
      <t>ツヅ</t>
    </rPh>
    <phoneticPr fontId="7"/>
  </si>
  <si>
    <t>・高年齢者雇用対策</t>
    <phoneticPr fontId="7"/>
  </si>
  <si>
    <t>・給食日誌</t>
    <rPh sb="1" eb="3">
      <t>キュウショク</t>
    </rPh>
    <rPh sb="3" eb="5">
      <t>ニッシ</t>
    </rPh>
    <phoneticPr fontId="7"/>
  </si>
  <si>
    <t>継続雇用制度の採用　</t>
    <phoneticPr fontId="7"/>
  </si>
  <si>
    <t>・献立表</t>
    <rPh sb="1" eb="3">
      <t>コンダテ</t>
    </rPh>
    <rPh sb="3" eb="4">
      <t>ヒョウ</t>
    </rPh>
    <phoneticPr fontId="7"/>
  </si>
  <si>
    <t>定年制の廃止</t>
    <phoneticPr fontId="7"/>
  </si>
  <si>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7"/>
  </si>
  <si>
    <t>段階的な定年の引き上げ</t>
    <rPh sb="9" eb="10">
      <t>ア</t>
    </rPh>
    <phoneticPr fontId="7"/>
  </si>
  <si>
    <t>・給食材料の発注伝票</t>
    <rPh sb="1" eb="3">
      <t>キュウショク</t>
    </rPh>
    <rPh sb="3" eb="5">
      <t>ザイリョウ</t>
    </rPh>
    <rPh sb="6" eb="8">
      <t>ハッチュウ</t>
    </rPh>
    <rPh sb="8" eb="10">
      <t>デンピョウ</t>
    </rPh>
    <phoneticPr fontId="7"/>
  </si>
  <si>
    <t>・旅費規程</t>
    <rPh sb="1" eb="3">
      <t>リョヒ</t>
    </rPh>
    <rPh sb="3" eb="5">
      <t>キテイ</t>
    </rPh>
    <phoneticPr fontId="7"/>
  </si>
  <si>
    <t>・嗜好調査記録綴</t>
    <rPh sb="2" eb="3">
      <t>コウ</t>
    </rPh>
    <rPh sb="3" eb="5">
      <t>チョウサ</t>
    </rPh>
    <rPh sb="5" eb="7">
      <t>キロク</t>
    </rPh>
    <rPh sb="7" eb="8">
      <t>ツヅ</t>
    </rPh>
    <phoneticPr fontId="7"/>
  </si>
  <si>
    <t>・労働者名簿</t>
    <rPh sb="1" eb="4">
      <t>ロウドウシャ</t>
    </rPh>
    <rPh sb="4" eb="6">
      <t>メイボ</t>
    </rPh>
    <phoneticPr fontId="7"/>
  </si>
  <si>
    <t>・検食簿</t>
    <rPh sb="1" eb="3">
      <t>ケンショク</t>
    </rPh>
    <rPh sb="3" eb="4">
      <t>ボ</t>
    </rPh>
    <phoneticPr fontId="7"/>
  </si>
  <si>
    <t>・人事記録簿</t>
    <rPh sb="1" eb="3">
      <t>ジンジ</t>
    </rPh>
    <rPh sb="3" eb="6">
      <t>キロクボ</t>
    </rPh>
    <phoneticPr fontId="7"/>
  </si>
  <si>
    <t>・個人情報保護に関する考え方や方針に関する宣言</t>
    <phoneticPr fontId="7"/>
  </si>
  <si>
    <t>・辞令綴</t>
    <rPh sb="1" eb="3">
      <t>ジレイ</t>
    </rPh>
    <phoneticPr fontId="7"/>
  </si>
  <si>
    <t>・個人情報の取扱いに関する規則</t>
    <phoneticPr fontId="7"/>
  </si>
  <si>
    <t>・雇入通知書</t>
    <rPh sb="1" eb="2">
      <t>コ</t>
    </rPh>
    <rPh sb="2" eb="3">
      <t>ニュウ</t>
    </rPh>
    <rPh sb="3" eb="6">
      <t>ツウチショ</t>
    </rPh>
    <phoneticPr fontId="7"/>
  </si>
  <si>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7"/>
  </si>
  <si>
    <t>・退職願（届）</t>
    <rPh sb="1" eb="3">
      <t>タイショク</t>
    </rPh>
    <rPh sb="3" eb="4">
      <t>ネガ</t>
    </rPh>
    <rPh sb="5" eb="6">
      <t>トド</t>
    </rPh>
    <phoneticPr fontId="7"/>
  </si>
  <si>
    <t>・出勤簿</t>
    <rPh sb="1" eb="3">
      <t>シュッキン</t>
    </rPh>
    <rPh sb="3" eb="4">
      <t>ボ</t>
    </rPh>
    <phoneticPr fontId="7"/>
  </si>
  <si>
    <t>・休暇届</t>
    <rPh sb="1" eb="4">
      <t>キュウカトドケ</t>
    </rPh>
    <phoneticPr fontId="7"/>
  </si>
  <si>
    <t>・諸手当承認書類</t>
    <rPh sb="1" eb="4">
      <t>ショテアテ</t>
    </rPh>
    <rPh sb="4" eb="6">
      <t>ショウニン</t>
    </rPh>
    <rPh sb="6" eb="8">
      <t>ショルイ</t>
    </rPh>
    <phoneticPr fontId="7"/>
  </si>
  <si>
    <t>・旅行命令簿</t>
    <rPh sb="1" eb="3">
      <t>リョコウ</t>
    </rPh>
    <rPh sb="3" eb="5">
      <t>メイレイ</t>
    </rPh>
    <rPh sb="5" eb="6">
      <t>ボ</t>
    </rPh>
    <phoneticPr fontId="7"/>
  </si>
  <si>
    <t>・研修等の復命書</t>
    <rPh sb="1" eb="3">
      <t>ケンシュウ</t>
    </rPh>
    <rPh sb="3" eb="4">
      <t>トウ</t>
    </rPh>
    <rPh sb="5" eb="6">
      <t>フク</t>
    </rPh>
    <rPh sb="6" eb="7">
      <t>メイ</t>
    </rPh>
    <rPh sb="7" eb="8">
      <t>ショ</t>
    </rPh>
    <phoneticPr fontId="7"/>
  </si>
  <si>
    <t>・職員の健康診断書</t>
    <rPh sb="1" eb="3">
      <t>ショクイン</t>
    </rPh>
    <rPh sb="4" eb="6">
      <t>ケンコウ</t>
    </rPh>
    <rPh sb="6" eb="9">
      <t>シンダンショ</t>
    </rPh>
    <phoneticPr fontId="7"/>
  </si>
  <si>
    <t>・避難訓練の記録簿</t>
    <rPh sb="1" eb="3">
      <t>ヒナン</t>
    </rPh>
    <rPh sb="3" eb="5">
      <t>クンレン</t>
    </rPh>
    <rPh sb="6" eb="9">
      <t>キロクボ</t>
    </rPh>
    <phoneticPr fontId="7"/>
  </si>
  <si>
    <t>・消防用設備の自主点検記録</t>
    <rPh sb="1" eb="4">
      <t>ショウボウヨウ</t>
    </rPh>
    <rPh sb="4" eb="6">
      <t>セツビ</t>
    </rPh>
    <rPh sb="7" eb="9">
      <t>ジシュ</t>
    </rPh>
    <rPh sb="9" eb="11">
      <t>テンケン</t>
    </rPh>
    <rPh sb="11" eb="13">
      <t>キロク</t>
    </rPh>
    <phoneticPr fontId="7"/>
  </si>
  <si>
    <t>・消防用設備等点検結果報告書</t>
    <phoneticPr fontId="7"/>
  </si>
  <si>
    <t>最長2歳までの育児休業の取得</t>
    <rPh sb="0" eb="2">
      <t>サイチョウ</t>
    </rPh>
    <rPh sb="3" eb="4">
      <t>サイ</t>
    </rPh>
    <rPh sb="7" eb="9">
      <t>イクジ</t>
    </rPh>
    <rPh sb="9" eb="11">
      <t>キュウギョウ</t>
    </rPh>
    <rPh sb="12" eb="14">
      <t>シュトク</t>
    </rPh>
    <phoneticPr fontId="7"/>
  </si>
  <si>
    <t>嘱　託
※1</t>
    <phoneticPr fontId="7"/>
  </si>
  <si>
    <t>非正規職員
※2</t>
    <rPh sb="0" eb="1">
      <t>ヒ</t>
    </rPh>
    <phoneticPr fontId="7"/>
  </si>
  <si>
    <t>嘱　託
※5</t>
    <phoneticPr fontId="7"/>
  </si>
  <si>
    <t>職種
※1
※2</t>
    <rPh sb="0" eb="2">
      <t>ショクシュ</t>
    </rPh>
    <phoneticPr fontId="7"/>
  </si>
  <si>
    <t>※3</t>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</si>
  <si>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</si>
  <si>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</si>
  <si>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</si>
  <si>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</si>
  <si>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第5週</t>
    <rPh sb="0" eb="1">
      <t>ダイ</t>
    </rPh>
    <rPh sb="2" eb="3">
      <t>シュウ</t>
    </rPh>
    <phoneticPr fontId="7"/>
  </si>
  <si>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7"/>
  </si>
  <si>
    <t>循環配管等の点検状況※1</t>
    <rPh sb="8" eb="10">
      <t>ジョウキョウ</t>
    </rPh>
    <phoneticPr fontId="7"/>
  </si>
  <si>
    <t>集毛器（ヘアキャッチャー）の
清掃頻度※2</t>
    <phoneticPr fontId="7"/>
  </si>
  <si>
    <t>　　　　保存期間等について社援施117号</t>
    <phoneticPr fontId="7"/>
  </si>
  <si>
    <t>（適宜コピーして利用してください）</t>
    <rPh sb="1" eb="3">
      <t>テキギ</t>
    </rPh>
    <rPh sb="8" eb="10">
      <t>リヨウ</t>
    </rPh>
    <phoneticPr fontId="7"/>
  </si>
  <si>
    <t>直接処遇職員</t>
    <rPh sb="0" eb="6">
      <t>チョクセツショグウショクイン</t>
    </rPh>
    <phoneticPr fontId="7"/>
  </si>
  <si>
    <t>　　区分　　　　　　　</t>
    <phoneticPr fontId="7"/>
  </si>
  <si>
    <t xml:space="preserve"> 医　師</t>
    <phoneticPr fontId="7"/>
  </si>
  <si>
    <t>職種別</t>
    <rPh sb="0" eb="3">
      <t>ショクシュベツ</t>
    </rPh>
    <phoneticPr fontId="4"/>
  </si>
  <si>
    <t>（３）消防署の立入検査</t>
    <rPh sb="3" eb="6">
      <t>ショウボウショ</t>
    </rPh>
    <rPh sb="7" eb="11">
      <t>タチイリケンサ</t>
    </rPh>
    <phoneticPr fontId="7"/>
  </si>
  <si>
    <t>※消さないでください。</t>
    <rPh sb="1" eb="2">
      <t>ケ</t>
    </rPh>
    <phoneticPr fontId="4"/>
  </si>
  <si>
    <t>（１）施設の概要</t>
    <phoneticPr fontId="4"/>
  </si>
  <si>
    <t>（２）建物設備の状況</t>
    <rPh sb="3" eb="5">
      <t>タテモノ</t>
    </rPh>
    <rPh sb="5" eb="7">
      <t>セツビ</t>
    </rPh>
    <rPh sb="8" eb="10">
      <t>ジョウキョウ</t>
    </rPh>
    <phoneticPr fontId="7"/>
  </si>
  <si>
    <t>施設名</t>
    <phoneticPr fontId="4"/>
  </si>
  <si>
    <t>　木工・あみもの・裁縫・タイプライティング・</t>
    <phoneticPr fontId="7"/>
  </si>
  <si>
    <t>　機械・手工芸・粘土・陶芸等、造型意欲をかきたて</t>
    <phoneticPr fontId="7"/>
  </si>
  <si>
    <t>　運動機能の回復と心理的更生を図るもの</t>
    <phoneticPr fontId="7"/>
  </si>
  <si>
    <t>　マッサージ・温浴・電気的療法・物理的手段による</t>
    <phoneticPr fontId="7"/>
  </si>
  <si>
    <t>　機能回復訓練等</t>
    <phoneticPr fontId="7"/>
  </si>
  <si>
    <t>　レクリエーション療法・心理療法・ラジオ体操・</t>
    <phoneticPr fontId="7"/>
  </si>
  <si>
    <t>　歩行訓練</t>
    <phoneticPr fontId="4"/>
  </si>
  <si>
    <t>勤務時間</t>
    <rPh sb="0" eb="4">
      <t>キンムジカン</t>
    </rPh>
    <phoneticPr fontId="2"/>
  </si>
  <si>
    <t>区分</t>
    <rPh sb="0" eb="2">
      <t>クブン</t>
    </rPh>
    <phoneticPr fontId="5"/>
  </si>
  <si>
    <t>職種別</t>
    <rPh sb="0" eb="3">
      <t>ショクシュベツ</t>
    </rPh>
    <phoneticPr fontId="4"/>
  </si>
  <si>
    <t>区分</t>
    <rPh sb="0" eb="2">
      <t>クブン</t>
    </rPh>
    <phoneticPr fontId="4"/>
  </si>
  <si>
    <t>残食調査</t>
    <rPh sb="0" eb="1">
      <t>ザン</t>
    </rPh>
    <rPh sb="1" eb="2">
      <t>ショク</t>
    </rPh>
    <rPh sb="2" eb="4">
      <t>チョウサ</t>
    </rPh>
    <phoneticPr fontId="7"/>
  </si>
  <si>
    <t>■職種氏名欄
・職種ごとに勤務形態の区分(後述)の順にまとめて記載してください。
・1人の職員が、同一事業の中で兼務する場合（管理者と生活支援員等）は、
 2行に分けてそれぞれの職種として記入してください。</t>
    <rPh sb="63" eb="66">
      <t>カンリシャ</t>
    </rPh>
    <rPh sb="67" eb="69">
      <t>セイカツ</t>
    </rPh>
    <rPh sb="69" eb="71">
      <t>シエン</t>
    </rPh>
    <phoneticPr fontId="48"/>
  </si>
  <si>
    <t xml:space="preserve"> ・職種は、管理者・医師・(管理)栄養士・サービス管理責任者・サービス提供責任者・地域移行(定着)支援従事者・生活支援員・看護職員・職業支援員・就労支援員・世話人・理学療法士・作業療法士・言語聴覚士等
 相談支援専門員・地域移行支援員・児童発達支援管理責任者・児童指導員・保育士・指導員・機能訓練担当職員・訪問支援員等の別を記入してください。
■勤務時間記入欄
・日にち欄の下欄には、当該日の曜日を記入してください。
・1日に勤務した時間を勤務時間帯の符号欄とあわせて記入してください。
・兼務職員については、他の職務に従事する時間を除いてください。
■所持資格欄
・所持資格は、社会福祉士、介護福祉士、ヘルパー2級、1級、社会福祉主事、看護師、准看護師、管理栄養士、栄養士、医師、保育士、
　理学療法士、作業療法士、言語聴覚士等を記入してください。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・勤務年月数は、同一法人における他の障害福祉サービス事業所等の経験年月数を含みます。</t>
    <rPh sb="35" eb="37">
      <t>テイキョウ</t>
    </rPh>
    <rPh sb="37" eb="40">
      <t>セキニンシャ</t>
    </rPh>
    <rPh sb="41" eb="43">
      <t>チイキ</t>
    </rPh>
    <rPh sb="43" eb="45">
      <t>イコウ</t>
    </rPh>
    <rPh sb="46" eb="48">
      <t>テイチャク</t>
    </rPh>
    <rPh sb="49" eb="51">
      <t>シエン</t>
    </rPh>
    <rPh sb="51" eb="54">
      <t>ジュウジシャ</t>
    </rPh>
    <rPh sb="55" eb="57">
      <t>セイカツ</t>
    </rPh>
    <rPh sb="57" eb="59">
      <t>シエン</t>
    </rPh>
    <rPh sb="59" eb="60">
      <t>イン</t>
    </rPh>
    <rPh sb="66" eb="68">
      <t>ショクギョウ</t>
    </rPh>
    <rPh sb="68" eb="70">
      <t>シエン</t>
    </rPh>
    <rPh sb="70" eb="71">
      <t>イン</t>
    </rPh>
    <rPh sb="72" eb="74">
      <t>シュウロウ</t>
    </rPh>
    <rPh sb="74" eb="76">
      <t>シエン</t>
    </rPh>
    <rPh sb="76" eb="77">
      <t>イン</t>
    </rPh>
    <rPh sb="78" eb="80">
      <t>セワ</t>
    </rPh>
    <rPh sb="80" eb="81">
      <t>ニン</t>
    </rPh>
    <rPh sb="102" eb="104">
      <t>ソウダン</t>
    </rPh>
    <rPh sb="104" eb="106">
      <t>シエン</t>
    </rPh>
    <rPh sb="106" eb="109">
      <t>センモンイン</t>
    </rPh>
    <rPh sb="118" eb="120">
      <t>ジドウ</t>
    </rPh>
    <rPh sb="120" eb="122">
      <t>ハッタツ</t>
    </rPh>
    <rPh sb="122" eb="124">
      <t>シエン</t>
    </rPh>
    <rPh sb="124" eb="126">
      <t>カンリ</t>
    </rPh>
    <rPh sb="126" eb="128">
      <t>セキニン</t>
    </rPh>
    <rPh sb="128" eb="129">
      <t>シャ</t>
    </rPh>
    <rPh sb="130" eb="132">
      <t>ジドウ</t>
    </rPh>
    <rPh sb="132" eb="135">
      <t>シドウイン</t>
    </rPh>
    <rPh sb="136" eb="139">
      <t>ホイクシ</t>
    </rPh>
    <rPh sb="140" eb="143">
      <t>シドウイン</t>
    </rPh>
    <rPh sb="144" eb="146">
      <t>キノウ</t>
    </rPh>
    <rPh sb="146" eb="148">
      <t>クンレン</t>
    </rPh>
    <rPh sb="148" eb="150">
      <t>タントウ</t>
    </rPh>
    <rPh sb="150" eb="152">
      <t>ショクイン</t>
    </rPh>
    <rPh sb="153" eb="155">
      <t>ホウモン</t>
    </rPh>
    <rPh sb="155" eb="157">
      <t>シエン</t>
    </rPh>
    <rPh sb="157" eb="158">
      <t>イン</t>
    </rPh>
    <rPh sb="158" eb="159">
      <t>トウ</t>
    </rPh>
    <rPh sb="290" eb="292">
      <t>シャカイ</t>
    </rPh>
    <rPh sb="292" eb="294">
      <t>フクシ</t>
    </rPh>
    <rPh sb="294" eb="295">
      <t>シ</t>
    </rPh>
    <rPh sb="296" eb="298">
      <t>カイゴ</t>
    </rPh>
    <rPh sb="298" eb="301">
      <t>フクシシ</t>
    </rPh>
    <rPh sb="312" eb="314">
      <t>シャカイ</t>
    </rPh>
    <rPh sb="314" eb="316">
      <t>フクシ</t>
    </rPh>
    <rPh sb="316" eb="318">
      <t>シュジ</t>
    </rPh>
    <rPh sb="341" eb="344">
      <t>ホイクシ</t>
    </rPh>
    <rPh sb="781" eb="783">
      <t>ショウガイ</t>
    </rPh>
    <rPh sb="783" eb="785">
      <t>フクシ</t>
    </rPh>
    <rPh sb="792" eb="793">
      <t>トウ</t>
    </rPh>
    <phoneticPr fontId="7"/>
  </si>
  <si>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</si>
  <si>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</si>
  <si>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</si>
  <si>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</si>
  <si>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　　勤務時間がそれに満たない者を非常勤職員とする。</t>
    <phoneticPr fontId="7"/>
  </si>
  <si>
    <t>本表は、資料作成時において職員配置基準数に対して欠員が生じている場合に記入してください。</t>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</si>
  <si>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7"/>
  </si>
  <si>
    <t>福祉事務所の
指示等の状況
※1</t>
    <rPh sb="0" eb="2">
      <t>フクシ</t>
    </rPh>
    <rPh sb="2" eb="5">
      <t>ジムショ</t>
    </rPh>
    <rPh sb="7" eb="9">
      <t>シジ</t>
    </rPh>
    <rPh sb="9" eb="10">
      <t>トウ</t>
    </rPh>
    <rPh sb="11" eb="13">
      <t>ジョウキョウ</t>
    </rPh>
    <phoneticPr fontId="7"/>
  </si>
  <si>
    <t>その他
※2</t>
    <rPh sb="2" eb="3">
      <t>タ</t>
    </rPh>
    <phoneticPr fontId="7"/>
  </si>
  <si>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7"/>
  </si>
  <si>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7"/>
  </si>
  <si>
    <t>１．労働者名簿等を綴じている順番で記入してください。</t>
    <phoneticPr fontId="4"/>
  </si>
  <si>
    <t>２．当該職員が派遣職員である場合は、備考欄にその旨記入してください。</t>
    <phoneticPr fontId="7"/>
  </si>
  <si>
    <t>（例※2）R4年6月2,4,7日</t>
    <rPh sb="1" eb="2">
      <t>レイ</t>
    </rPh>
    <rPh sb="7" eb="8">
      <t>ネン</t>
    </rPh>
    <rPh sb="9" eb="10">
      <t>ガツ</t>
    </rPh>
    <rPh sb="15" eb="16">
      <t>ニチ</t>
    </rPh>
    <phoneticPr fontId="4"/>
  </si>
  <si>
    <t>月実施</t>
    <rPh sb="0" eb="1">
      <t>ツキ</t>
    </rPh>
    <rPh sb="1" eb="3">
      <t>ジッシ</t>
    </rPh>
    <phoneticPr fontId="4"/>
  </si>
  <si>
    <t>月実施</t>
    <phoneticPr fontId="4"/>
  </si>
  <si>
    <t>見直しした
場合</t>
    <rPh sb="0" eb="2">
      <t>ミナオ</t>
    </rPh>
    <rPh sb="6" eb="8">
      <t>バアイ</t>
    </rPh>
    <phoneticPr fontId="4"/>
  </si>
  <si>
    <t>日見直し</t>
    <rPh sb="0" eb="1">
      <t>ニチ</t>
    </rPh>
    <rPh sb="1" eb="3">
      <t>ミナオ</t>
    </rPh>
    <phoneticPr fontId="4"/>
  </si>
  <si>
    <t>研修日時</t>
    <rPh sb="0" eb="2">
      <t>ケンシュウ</t>
    </rPh>
    <rPh sb="2" eb="4">
      <t>ニチジ</t>
    </rPh>
    <phoneticPr fontId="7"/>
  </si>
  <si>
    <t>研修内容</t>
    <rPh sb="2" eb="4">
      <t>ナイヨウ</t>
    </rPh>
    <phoneticPr fontId="4"/>
  </si>
  <si>
    <t>業務継続計画に
関する研修</t>
    <rPh sb="0" eb="2">
      <t>ギョウム</t>
    </rPh>
    <rPh sb="2" eb="4">
      <t>ケイゾク</t>
    </rPh>
    <rPh sb="4" eb="6">
      <t>ケイカク</t>
    </rPh>
    <rPh sb="8" eb="9">
      <t>カン</t>
    </rPh>
    <rPh sb="11" eb="12">
      <t>ケン</t>
    </rPh>
    <phoneticPr fontId="4"/>
  </si>
  <si>
    <t>安全計画に
関する研修</t>
    <rPh sb="0" eb="2">
      <t>アンゼン</t>
    </rPh>
    <rPh sb="2" eb="4">
      <t>ケイカク</t>
    </rPh>
    <rPh sb="6" eb="7">
      <t>カン</t>
    </rPh>
    <rPh sb="9" eb="11">
      <t>ケンシュウ</t>
    </rPh>
    <phoneticPr fontId="4"/>
  </si>
  <si>
    <t>業務継続計画に
関する研修</t>
    <phoneticPr fontId="4"/>
  </si>
  <si>
    <t>訓練の実施状況</t>
    <phoneticPr fontId="4"/>
  </si>
  <si>
    <t>担当者の職種・氏名</t>
    <rPh sb="0" eb="3">
      <t>タントウシャ</t>
    </rPh>
    <phoneticPr fontId="4"/>
  </si>
  <si>
    <t>策定状況</t>
    <phoneticPr fontId="4"/>
  </si>
  <si>
    <t>記録の有無</t>
    <rPh sb="0" eb="2">
      <t>キロク</t>
    </rPh>
    <rPh sb="3" eb="5">
      <t>ウム</t>
    </rPh>
    <phoneticPr fontId="4"/>
  </si>
  <si>
    <t>訓練の実施
について</t>
    <rPh sb="0" eb="2">
      <t>クンレン</t>
    </rPh>
    <rPh sb="3" eb="5">
      <t>ジッシ</t>
    </rPh>
    <phoneticPr fontId="4"/>
  </si>
  <si>
    <t>実施状況</t>
    <phoneticPr fontId="4"/>
  </si>
  <si>
    <t>見直しの
有無</t>
    <phoneticPr fontId="4"/>
  </si>
  <si>
    <t>計画の見直しに
ついて</t>
    <rPh sb="0" eb="2">
      <t>ケイカク</t>
    </rPh>
    <rPh sb="3" eb="5">
      <t>ミナオ</t>
    </rPh>
    <phoneticPr fontId="4"/>
  </si>
  <si>
    <t>業務継続計画の
策定状況等</t>
    <phoneticPr fontId="4"/>
  </si>
  <si>
    <t>感染症に係る業務継続計画</t>
    <phoneticPr fontId="4"/>
  </si>
  <si>
    <t>災害に係る業務継続計画</t>
    <phoneticPr fontId="4"/>
  </si>
  <si>
    <t>安全計画の
策定状況等</t>
    <rPh sb="10" eb="11">
      <t>トウ</t>
    </rPh>
    <phoneticPr fontId="4"/>
  </si>
  <si>
    <t>（年</t>
    <phoneticPr fontId="4"/>
  </si>
  <si>
    <t>（年</t>
    <phoneticPr fontId="4"/>
  </si>
  <si>
    <t>（４）衛生管理</t>
    <phoneticPr fontId="7"/>
  </si>
  <si>
    <t>（５）業務継続計画（ＢＣＰ）</t>
    <rPh sb="3" eb="5">
      <t>ギョウム</t>
    </rPh>
    <rPh sb="5" eb="7">
      <t>ケイゾク</t>
    </rPh>
    <rPh sb="7" eb="9">
      <t>ケイカク</t>
    </rPh>
    <phoneticPr fontId="4"/>
  </si>
  <si>
    <t>（６）事故発生の防止及び発生時の対応</t>
    <phoneticPr fontId="7"/>
  </si>
  <si>
    <t>（７）児童の安全の確保に関する計画（安全計画）</t>
    <phoneticPr fontId="4"/>
  </si>
  <si>
    <t>利用者名簿の有無</t>
    <rPh sb="0" eb="3">
      <t>リヨウシャ</t>
    </rPh>
    <rPh sb="3" eb="5">
      <t>メイボ</t>
    </rPh>
    <rPh sb="6" eb="8">
      <t>ウム</t>
    </rPh>
    <phoneticPr fontId="4"/>
  </si>
  <si>
    <t>（８）自動車を運行する場合の所在の確認</t>
    <phoneticPr fontId="4"/>
  </si>
  <si>
    <t>（９）入浴の実施状況</t>
    <rPh sb="2" eb="4">
      <t>ニュウヨク</t>
    </rPh>
    <rPh sb="5" eb="7">
      <t>ジッシ</t>
    </rPh>
    <rPh sb="7" eb="9">
      <t>ジョウキョウ</t>
    </rPh>
    <phoneticPr fontId="7"/>
  </si>
  <si>
    <t>（11）クラブ活動の状況（直近1ヶ月）</t>
    <rPh sb="7" eb="9">
      <t>カツドウ</t>
    </rPh>
    <rPh sb="10" eb="12">
      <t>ジョウキョウ</t>
    </rPh>
    <rPh sb="13" eb="15">
      <t>チョッキン</t>
    </rPh>
    <rPh sb="17" eb="18">
      <t>ゲツ</t>
    </rPh>
    <phoneticPr fontId="7"/>
  </si>
  <si>
    <t>（14）自立支援や日常生活充実のための取り組み</t>
    <rPh sb="4" eb="6">
      <t>ジリツ</t>
    </rPh>
    <rPh sb="6" eb="8">
      <t>シエン</t>
    </rPh>
    <rPh sb="9" eb="11">
      <t>ニチジョウ</t>
    </rPh>
    <rPh sb="11" eb="13">
      <t>セイカツ</t>
    </rPh>
    <rPh sb="13" eb="15">
      <t>ジュウジツ</t>
    </rPh>
    <rPh sb="19" eb="20">
      <t>ト</t>
    </rPh>
    <rPh sb="21" eb="22">
      <t>ク</t>
    </rPh>
    <phoneticPr fontId="7"/>
  </si>
  <si>
    <t>（15）苦情解決への取り組み</t>
    <rPh sb="4" eb="6">
      <t>クジョウ</t>
    </rPh>
    <rPh sb="6" eb="8">
      <t>カイケツ</t>
    </rPh>
    <rPh sb="10" eb="11">
      <t>ト</t>
    </rPh>
    <rPh sb="12" eb="13">
      <t>ク</t>
    </rPh>
    <phoneticPr fontId="7"/>
  </si>
  <si>
    <t>乗降状況チェック票の有無</t>
    <phoneticPr fontId="4"/>
  </si>
  <si>
    <t>点呼の有無</t>
    <phoneticPr fontId="4"/>
  </si>
  <si>
    <t>自動車運行の有無</t>
    <rPh sb="0" eb="3">
      <t>ジドウシャ</t>
    </rPh>
    <rPh sb="3" eb="5">
      <t>ウンコウ</t>
    </rPh>
    <rPh sb="6" eb="8">
      <t>ウム</t>
    </rPh>
    <phoneticPr fontId="4"/>
  </si>
  <si>
    <t>(注)</t>
    <rPh sb="1" eb="2">
      <t>チュウ</t>
    </rPh>
    <phoneticPr fontId="7"/>
  </si>
  <si>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7"/>
  </si>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</sst>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m/d"/>
  </numFmts>
  <fonts count="66"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24"/>
      <name val="Yu Gothic UI"/>
      <family val="3"/>
      <charset val="128"/>
    </font>
    <font>
      <sz val="10.8"/>
      <name val="Yu Gothic UI"/>
      <family val="3"/>
      <charset val="128"/>
    </font>
    <font>
      <sz val="18"/>
      <name val="Yu Gothic UI"/>
      <family val="3"/>
      <charset val="128"/>
    </font>
    <font>
      <sz val="14"/>
      <name val="Yu Gothic UI"/>
      <family val="3"/>
      <charset val="128"/>
    </font>
    <font>
      <sz val="16"/>
      <name val="Yu Gothic UI"/>
      <family val="3"/>
      <charset val="128"/>
    </font>
    <font>
      <b/>
      <sz val="24"/>
      <name val="Yu Gothic UI"/>
      <family val="3"/>
      <charset val="128"/>
    </font>
    <font>
      <sz val="14"/>
      <name val="ＭＳ 明朝"/>
      <family val="1"/>
      <charset val="128"/>
    </font>
    <font>
      <sz val="11"/>
      <name val="ＭＳ Ｐ明朝"/>
      <family val="1"/>
      <charset val="128"/>
    </font>
    <font>
      <b/>
      <sz val="14"/>
      <name val="Yu Gothic UI"/>
      <family val="3"/>
      <charset val="128"/>
    </font>
    <font>
      <sz val="11"/>
      <name val="Yu Gothic UI"/>
      <family val="3"/>
      <charset val="128"/>
    </font>
    <font>
      <b/>
      <sz val="11"/>
      <name val="Yu Gothic UI"/>
      <family val="3"/>
      <charset val="128"/>
    </font>
    <font>
      <sz val="10"/>
      <name val="Yu Gothic UI"/>
      <family val="3"/>
      <charset val="128"/>
    </font>
    <font>
      <sz val="11"/>
      <color indexed="10"/>
      <name val="Yu Gothic UI"/>
      <family val="3"/>
      <charset val="128"/>
    </font>
    <font>
      <sz val="9"/>
      <name val="ＭＳ Ｐ明朝"/>
      <family val="1"/>
      <charset val="128"/>
    </font>
    <font>
      <sz val="9"/>
      <name val="Yu Gothic UI"/>
      <family val="3"/>
      <charset val="128"/>
    </font>
    <font>
      <sz val="9"/>
      <color rgb="FF000000"/>
      <name val="Meiryo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sz val="10.75"/>
      <name val="ＭＳ 明朝"/>
      <family val="1"/>
      <charset val="128"/>
    </font>
    <font>
      <sz val="10.75"/>
      <name val="ＭＳ Ｐ明朝"/>
      <family val="1"/>
      <charset val="128"/>
    </font>
    <font>
      <sz val="10.75"/>
      <name val="Yu Gothic UI"/>
      <family val="3"/>
      <charset val="128"/>
    </font>
    <font>
      <b/>
      <sz val="10.75"/>
      <name val="Yu Gothic UI"/>
      <family val="3"/>
      <charset val="128"/>
    </font>
    <font>
      <sz val="11"/>
      <color theme="1"/>
      <name val="游ゴシック"/>
      <family val="3"/>
      <charset val="128"/>
      <scheme val="minor"/>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16"/>
      <color indexed="81"/>
      <name val="Yu Gothic UI"/>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b/>
      <sz val="10"/>
      <name val="ＭＳ ゴシック"/>
      <family val="3"/>
      <charset val="128"/>
    </font>
    <font>
      <sz val="11"/>
      <color indexed="8"/>
      <name val="ＭＳ Ｐ明朝"/>
      <family val="1"/>
      <charset val="128"/>
    </font>
    <font>
      <b/>
      <sz val="10"/>
      <name val="Yu Gothic UI"/>
      <family val="3"/>
      <charset val="128"/>
    </font>
    <font>
      <strike/>
      <sz val="9"/>
      <color indexed="10"/>
      <name val="ＭＳ Ｐ明朝"/>
      <family val="1"/>
      <charset val="128"/>
    </font>
    <font>
      <sz val="12"/>
      <name val="ＭＳ Ｐ明朝"/>
      <family val="1"/>
      <charset val="128"/>
    </font>
    <font>
      <u/>
      <sz val="11"/>
      <color indexed="10"/>
      <name val="Yu Gothic UI"/>
      <family val="3"/>
      <charset val="128"/>
    </font>
    <font>
      <sz val="12"/>
      <name val="Yu Gothic UI"/>
      <family val="3"/>
      <charset val="128"/>
    </font>
    <font>
      <sz val="9"/>
      <color rgb="FF000000"/>
      <name val="Yu Gothic UI"/>
      <family val="3"/>
      <charset val="128"/>
    </font>
    <font>
      <b/>
      <sz val="12"/>
      <name val="Yu Gothic UI"/>
      <family val="3"/>
      <charset val="128"/>
    </font>
    <font>
      <sz val="16"/>
      <color rgb="FF000000"/>
      <name val="ＭＳ Ｐゴシック"/>
      <family val="3"/>
      <charset val="128"/>
    </font>
    <font>
      <u/>
      <sz val="11"/>
      <color indexed="12"/>
      <name val="ＭＳ Ｐゴシック"/>
      <family val="3"/>
      <charset val="128"/>
    </font>
    <font>
      <b/>
      <strike/>
      <sz val="11"/>
      <color rgb="FFFF0000"/>
      <name val="Yu Gothic UI"/>
      <family val="3"/>
      <charset val="128"/>
    </font>
    <font>
      <b/>
      <sz val="11"/>
      <color indexed="10"/>
      <name val="Yu Gothic UI"/>
      <family val="3"/>
      <charset val="128"/>
    </font>
    <font>
      <strike/>
      <sz val="11"/>
      <color indexed="10"/>
      <name val="Yu Gothic UI"/>
      <family val="3"/>
      <charset val="128"/>
    </font>
    <font>
      <b/>
      <sz val="12"/>
      <color indexed="81"/>
      <name val="Yu Gothic UI"/>
      <family val="3"/>
      <charset val="128"/>
    </font>
    <font>
      <b/>
      <sz val="8"/>
      <color indexed="8"/>
      <name val="Yu Gothic UI"/>
      <family val="3"/>
      <charset val="128"/>
    </font>
    <font>
      <sz val="11"/>
      <color rgb="FFFF0000"/>
      <name val="Yu Gothic UI"/>
      <family val="3"/>
      <charset val="128"/>
    </font>
    <font>
      <sz val="10.75"/>
      <color rgb="FFFF0000"/>
      <name val="Yu Gothic UI"/>
      <family val="3"/>
      <charset val="128"/>
    </font>
  </fonts>
  <fills count="10">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rgb="FFCCFFCC"/>
        <bgColor indexed="64"/>
      </patternFill>
    </fill>
    <fill>
      <patternFill patternType="solid">
        <fgColor indexed="9"/>
        <bgColor indexed="64"/>
      </patternFill>
    </fill>
    <fill>
      <patternFill patternType="solid">
        <fgColor theme="0"/>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s>
  <borders count="24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double">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medium">
        <color indexed="64"/>
      </top>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s>
  <cellStyleXfs count="11">
    <xf numFmtId="0" fontId="0" fillId="0" borderId="0">
      <alignment vertical="center"/>
    </xf>
    <xf numFmtId="38" fontId="1" fillId="0" borderId="0" applyFont="0" applyFill="0" applyBorder="0" applyAlignment="0" applyProtection="0">
      <alignment vertical="center"/>
    </xf>
    <xf numFmtId="0" fontId="2" fillId="0" borderId="0"/>
    <xf numFmtId="0" fontId="14" fillId="0" borderId="0"/>
    <xf numFmtId="0" fontId="27" fillId="0" borderId="0"/>
    <xf numFmtId="0" fontId="27" fillId="0" borderId="0"/>
    <xf numFmtId="0" fontId="27" fillId="0" borderId="0"/>
    <xf numFmtId="0" fontId="31" fillId="0" borderId="0">
      <alignment vertical="center"/>
    </xf>
    <xf numFmtId="0" fontId="2" fillId="0" borderId="0"/>
    <xf numFmtId="0" fontId="15" fillId="0" borderId="0"/>
    <xf numFmtId="0" fontId="2" fillId="0" borderId="0"/>
  </cellStyleXfs>
  <cellXfs count="2536">
    <xf numFmtId="0" fontId="0" fillId="0" borderId="0" xfId="0">
      <alignment vertical="center"/>
    </xf>
    <xf numFmtId="0" fontId="6" fillId="0" borderId="0" xfId="2" applyFont="1" applyAlignment="1" applyProtection="1">
      <alignment vertical="center"/>
      <protection hidden="1"/>
    </xf>
    <xf numFmtId="0" fontId="3" fillId="0" borderId="0" xfId="2" applyFont="1" applyAlignment="1" applyProtection="1">
      <alignment vertical="center"/>
      <protection hidden="1"/>
    </xf>
    <xf numFmtId="0" fontId="11" fillId="0" borderId="0" xfId="2" applyFont="1" applyAlignment="1" applyProtection="1">
      <alignment vertical="center"/>
      <protection hidden="1"/>
    </xf>
    <xf numFmtId="0" fontId="8" fillId="0" borderId="0" xfId="2" applyNumberFormat="1" applyFont="1" applyAlignment="1" applyProtection="1">
      <alignment horizontal="center" vertical="center"/>
      <protection hidden="1"/>
    </xf>
    <xf numFmtId="0" fontId="9" fillId="0" borderId="0" xfId="2" applyNumberFormat="1" applyFont="1" applyAlignment="1" applyProtection="1">
      <alignment vertical="center"/>
      <protection hidden="1"/>
    </xf>
    <xf numFmtId="0" fontId="10" fillId="0" borderId="0" xfId="2" applyNumberFormat="1" applyFont="1" applyAlignment="1" applyProtection="1">
      <alignment vertical="center"/>
      <protection hidden="1"/>
    </xf>
    <xf numFmtId="0" fontId="8" fillId="0" borderId="0" xfId="2" applyNumberFormat="1" applyFont="1" applyAlignment="1" applyProtection="1">
      <alignment vertical="center"/>
      <protection hidden="1"/>
    </xf>
    <xf numFmtId="0" fontId="11" fillId="0" borderId="0" xfId="2" applyNumberFormat="1" applyFont="1" applyAlignment="1" applyProtection="1">
      <alignment vertical="center"/>
      <protection hidden="1"/>
    </xf>
    <xf numFmtId="0" fontId="11" fillId="0" borderId="0" xfId="2" applyNumberFormat="1" applyFont="1" applyAlignment="1" applyProtection="1">
      <alignment horizontal="right" vertical="center"/>
      <protection hidden="1"/>
    </xf>
    <xf numFmtId="0" fontId="12" fillId="0" borderId="0" xfId="3" applyFont="1" applyAlignment="1">
      <alignment vertical="center"/>
    </xf>
    <xf numFmtId="0" fontId="15" fillId="0" borderId="0" xfId="2" applyFont="1" applyAlignment="1" applyProtection="1">
      <alignment vertical="center"/>
      <protection hidden="1"/>
    </xf>
    <xf numFmtId="0" fontId="16" fillId="0" borderId="0" xfId="2" applyNumberFormat="1" applyFont="1" applyAlignment="1" applyProtection="1">
      <alignment horizontal="left" vertical="center"/>
      <protection hidden="1"/>
    </xf>
    <xf numFmtId="0" fontId="17" fillId="0" borderId="0" xfId="2" applyNumberFormat="1"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7" fillId="4" borderId="13" xfId="2" applyNumberFormat="1" applyFont="1" applyFill="1" applyBorder="1" applyAlignment="1" applyProtection="1">
      <alignment horizontal="center" vertical="center"/>
      <protection hidden="1"/>
    </xf>
    <xf numFmtId="0" fontId="17" fillId="3" borderId="13" xfId="2" applyNumberFormat="1" applyFont="1" applyFill="1" applyBorder="1" applyAlignment="1" applyProtection="1">
      <alignment horizontal="center" vertical="center"/>
      <protection locked="0" hidden="1"/>
    </xf>
    <xf numFmtId="0" fontId="17" fillId="4" borderId="7" xfId="2" applyNumberFormat="1" applyFont="1" applyFill="1" applyBorder="1" applyAlignment="1" applyProtection="1">
      <alignment horizontal="center" vertical="center"/>
      <protection hidden="1"/>
    </xf>
    <xf numFmtId="0" fontId="17" fillId="0" borderId="7"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center" vertical="center"/>
      <protection locked="0" hidden="1"/>
    </xf>
    <xf numFmtId="0" fontId="17" fillId="3" borderId="18" xfId="2" applyNumberFormat="1" applyFont="1" applyFill="1" applyBorder="1" applyAlignment="1" applyProtection="1">
      <alignment horizontal="center" vertical="center"/>
      <protection locked="0" hidden="1"/>
    </xf>
    <xf numFmtId="0" fontId="17" fillId="0" borderId="18"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hidden="1"/>
    </xf>
    <xf numFmtId="0" fontId="17" fillId="0" borderId="21" xfId="2" applyNumberFormat="1" applyFont="1" applyBorder="1" applyAlignment="1" applyProtection="1">
      <alignment horizontal="center" vertical="center"/>
      <protection hidden="1"/>
    </xf>
    <xf numFmtId="0" fontId="17" fillId="0" borderId="6" xfId="2" applyNumberFormat="1" applyFont="1" applyBorder="1" applyAlignment="1" applyProtection="1">
      <alignment horizontal="center" vertical="center"/>
      <protection hidden="1"/>
    </xf>
    <xf numFmtId="0" fontId="17" fillId="3" borderId="28" xfId="2" applyNumberFormat="1" applyFont="1" applyFill="1" applyBorder="1" applyAlignment="1" applyProtection="1">
      <alignment horizontal="center" vertical="center"/>
      <protection locked="0" hidden="1"/>
    </xf>
    <xf numFmtId="0" fontId="17" fillId="0" borderId="25" xfId="2" applyNumberFormat="1" applyFont="1" applyBorder="1" applyAlignment="1" applyProtection="1">
      <alignment horizontal="center" vertical="center"/>
      <protection hidden="1"/>
    </xf>
    <xf numFmtId="0" fontId="18" fillId="0" borderId="0" xfId="2" applyNumberFormat="1" applyFont="1" applyAlignment="1" applyProtection="1">
      <alignment vertical="center"/>
      <protection hidden="1"/>
    </xf>
    <xf numFmtId="0" fontId="17" fillId="0" borderId="0" xfId="2" applyNumberFormat="1" applyFont="1" applyAlignment="1" applyProtection="1">
      <alignment horizontal="left" vertical="center"/>
      <protection hidden="1"/>
    </xf>
    <xf numFmtId="0" fontId="17" fillId="0" borderId="0" xfId="2" applyNumberFormat="1" applyFont="1" applyAlignment="1" applyProtection="1">
      <alignment horizontal="center" vertical="center"/>
      <protection hidden="1"/>
    </xf>
    <xf numFmtId="0" fontId="17" fillId="0" borderId="19" xfId="2" applyNumberFormat="1" applyFont="1" applyBorder="1" applyAlignment="1" applyProtection="1">
      <alignment horizontal="center" vertical="center"/>
      <protection hidden="1"/>
    </xf>
    <xf numFmtId="0" fontId="17" fillId="3" borderId="18" xfId="2" applyNumberFormat="1" applyFont="1" applyFill="1" applyBorder="1" applyAlignment="1" applyProtection="1">
      <alignment vertical="center"/>
      <protection hidden="1"/>
    </xf>
    <xf numFmtId="0" fontId="17" fillId="4" borderId="18" xfId="2" applyNumberFormat="1"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hidden="1"/>
    </xf>
    <xf numFmtId="0" fontId="17" fillId="3" borderId="3" xfId="2" applyNumberFormat="1" applyFont="1" applyFill="1" applyBorder="1" applyAlignment="1" applyProtection="1">
      <alignment horizontal="center" vertical="center"/>
      <protection locked="0" hidden="1"/>
    </xf>
    <xf numFmtId="0" fontId="17" fillId="3" borderId="36" xfId="2" applyNumberFormat="1" applyFont="1" applyFill="1" applyBorder="1" applyAlignment="1" applyProtection="1">
      <alignment horizontal="center" vertical="center"/>
      <protection locked="0" hidden="1"/>
    </xf>
    <xf numFmtId="0" fontId="17" fillId="0" borderId="28"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hidden="1"/>
    </xf>
    <xf numFmtId="0" fontId="17" fillId="0" borderId="29" xfId="2" applyNumberFormat="1" applyFont="1" applyBorder="1" applyAlignment="1" applyProtection="1">
      <alignment horizontal="center" vertical="center"/>
      <protection hidden="1"/>
    </xf>
    <xf numFmtId="0" fontId="18" fillId="0" borderId="40" xfId="2" applyNumberFormat="1" applyFont="1" applyBorder="1" applyAlignment="1" applyProtection="1">
      <alignment horizontal="left" vertical="center"/>
      <protection hidden="1"/>
    </xf>
    <xf numFmtId="0" fontId="17" fillId="0" borderId="41" xfId="2" applyNumberFormat="1" applyFont="1" applyBorder="1" applyAlignment="1" applyProtection="1">
      <alignment vertical="center"/>
      <protection hidden="1"/>
    </xf>
    <xf numFmtId="0" fontId="17" fillId="0" borderId="42" xfId="2" applyNumberFormat="1" applyFont="1" applyBorder="1" applyAlignment="1" applyProtection="1">
      <alignment vertical="center"/>
      <protection hidden="1"/>
    </xf>
    <xf numFmtId="0" fontId="17" fillId="0" borderId="43" xfId="2" applyNumberFormat="1" applyFont="1" applyBorder="1" applyAlignment="1" applyProtection="1">
      <alignment vertical="center"/>
      <protection hidden="1"/>
    </xf>
    <xf numFmtId="0" fontId="19" fillId="0" borderId="0" xfId="2" applyNumberFormat="1" applyFont="1" applyAlignment="1" applyProtection="1">
      <alignment horizontal="center" vertical="center"/>
      <protection hidden="1"/>
    </xf>
    <xf numFmtId="0" fontId="17" fillId="0" borderId="0" xfId="2" applyNumberFormat="1" applyFont="1" applyAlignment="1" applyProtection="1">
      <alignment horizontal="right" vertical="center"/>
      <protection hidden="1"/>
    </xf>
    <xf numFmtId="0" fontId="17" fillId="0" borderId="15" xfId="2" applyNumberFormat="1" applyFont="1" applyBorder="1" applyAlignment="1" applyProtection="1">
      <alignment horizontal="center" vertical="center"/>
      <protection hidden="1"/>
    </xf>
    <xf numFmtId="0" fontId="17" fillId="3" borderId="3" xfId="2" applyNumberFormat="1" applyFont="1" applyFill="1" applyBorder="1" applyAlignment="1" applyProtection="1">
      <alignment vertical="center"/>
      <protection hidden="1"/>
    </xf>
    <xf numFmtId="0" fontId="17" fillId="3" borderId="36" xfId="2" applyNumberFormat="1" applyFont="1" applyFill="1" applyBorder="1" applyAlignment="1" applyProtection="1">
      <alignment vertical="center"/>
      <protection hidden="1"/>
    </xf>
    <xf numFmtId="0" fontId="17" fillId="0" borderId="45"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vertical="center"/>
      <protection hidden="1"/>
    </xf>
    <xf numFmtId="0" fontId="17" fillId="3" borderId="20" xfId="2" applyNumberFormat="1" applyFont="1" applyFill="1" applyBorder="1" applyAlignment="1" applyProtection="1">
      <alignment vertical="center"/>
      <protection hidden="1"/>
    </xf>
    <xf numFmtId="0" fontId="17" fillId="0" borderId="0" xfId="2" applyNumberFormat="1" applyFont="1" applyAlignment="1" applyProtection="1">
      <alignment horizontal="center" vertical="center"/>
      <protection hidden="1"/>
    </xf>
    <xf numFmtId="0" fontId="17" fillId="0" borderId="40" xfId="2" applyNumberFormat="1" applyFont="1" applyBorder="1" applyAlignment="1" applyProtection="1">
      <alignment horizontal="center" vertical="center"/>
      <protection hidden="1"/>
    </xf>
    <xf numFmtId="0" fontId="17" fillId="3" borderId="0" xfId="2" applyNumberFormat="1" applyFont="1" applyFill="1" applyAlignment="1" applyProtection="1">
      <alignment vertical="center"/>
      <protection hidden="1"/>
    </xf>
    <xf numFmtId="0" fontId="17" fillId="4" borderId="0" xfId="2" applyNumberFormat="1" applyFont="1" applyFill="1" applyAlignment="1" applyProtection="1">
      <alignment horizontal="center" vertical="center"/>
      <protection hidden="1"/>
    </xf>
    <xf numFmtId="0" fontId="17" fillId="3" borderId="48" xfId="2" applyNumberFormat="1" applyFont="1" applyFill="1" applyBorder="1" applyAlignment="1" applyProtection="1">
      <alignment vertical="center"/>
      <protection hidden="1"/>
    </xf>
    <xf numFmtId="0" fontId="17" fillId="3" borderId="28" xfId="2" applyNumberFormat="1" applyFont="1" applyFill="1" applyBorder="1" applyAlignment="1" applyProtection="1">
      <alignment vertical="center"/>
      <protection hidden="1"/>
    </xf>
    <xf numFmtId="0" fontId="17" fillId="4" borderId="28" xfId="2" applyNumberFormat="1" applyFont="1" applyFill="1" applyBorder="1" applyAlignment="1" applyProtection="1">
      <alignment horizontal="center" vertical="center"/>
      <protection hidden="1"/>
    </xf>
    <xf numFmtId="0" fontId="17" fillId="3" borderId="39" xfId="2" applyNumberFormat="1" applyFont="1" applyFill="1" applyBorder="1" applyAlignment="1" applyProtection="1">
      <alignment vertical="center"/>
      <protection hidden="1"/>
    </xf>
    <xf numFmtId="0" fontId="17" fillId="0" borderId="8" xfId="2" applyNumberFormat="1" applyFont="1" applyBorder="1" applyAlignment="1" applyProtection="1">
      <alignment horizontal="center" vertical="center"/>
      <protection hidden="1"/>
    </xf>
    <xf numFmtId="0" fontId="17" fillId="0" borderId="20" xfId="2" applyNumberFormat="1" applyFont="1" applyBorder="1" applyAlignment="1" applyProtection="1">
      <alignment horizontal="center" vertical="center"/>
      <protection hidden="1"/>
    </xf>
    <xf numFmtId="0" fontId="17" fillId="0" borderId="26" xfId="2" applyNumberFormat="1" applyFont="1" applyBorder="1" applyAlignment="1" applyProtection="1">
      <alignment horizontal="center" vertical="center"/>
      <protection hidden="1"/>
    </xf>
    <xf numFmtId="0" fontId="17" fillId="0" borderId="51" xfId="2" applyNumberFormat="1" applyFont="1" applyBorder="1" applyAlignment="1" applyProtection="1">
      <alignment horizontal="center" vertical="center"/>
      <protection hidden="1"/>
    </xf>
    <xf numFmtId="0" fontId="17" fillId="0" borderId="27" xfId="2" applyNumberFormat="1" applyFont="1" applyBorder="1" applyAlignment="1" applyProtection="1">
      <alignment horizontal="center" vertical="center"/>
      <protection hidden="1"/>
    </xf>
    <xf numFmtId="0" fontId="17" fillId="0" borderId="39" xfId="2" applyNumberFormat="1" applyFont="1" applyBorder="1" applyAlignment="1" applyProtection="1">
      <alignment horizontal="center" vertical="center"/>
      <protection hidden="1"/>
    </xf>
    <xf numFmtId="0" fontId="18" fillId="0" borderId="0" xfId="2" applyNumberFormat="1" applyFont="1" applyAlignment="1" applyProtection="1">
      <alignment horizontal="center" vertical="center"/>
      <protection hidden="1"/>
    </xf>
    <xf numFmtId="0" fontId="15" fillId="0" borderId="0" xfId="2" applyFont="1" applyAlignment="1" applyProtection="1">
      <alignment horizontal="center" vertical="center"/>
      <protection hidden="1"/>
    </xf>
    <xf numFmtId="0" fontId="16" fillId="0" borderId="0" xfId="2" applyNumberFormat="1" applyFont="1" applyAlignment="1" applyProtection="1">
      <alignment vertical="center"/>
      <protection hidden="1"/>
    </xf>
    <xf numFmtId="0" fontId="17" fillId="5" borderId="52" xfId="2" applyNumberFormat="1" applyFont="1" applyFill="1" applyBorder="1" applyAlignment="1" applyProtection="1">
      <alignment vertical="center"/>
      <protection hidden="1"/>
    </xf>
    <xf numFmtId="0" fontId="17" fillId="5" borderId="32" xfId="2" applyNumberFormat="1" applyFont="1" applyFill="1" applyBorder="1" applyAlignment="1" applyProtection="1">
      <alignment vertical="center"/>
      <protection hidden="1"/>
    </xf>
    <xf numFmtId="0" fontId="17" fillId="5" borderId="47" xfId="2" applyNumberFormat="1" applyFont="1" applyFill="1" applyBorder="1" applyAlignment="1" applyProtection="1">
      <alignment vertical="center"/>
      <protection hidden="1"/>
    </xf>
    <xf numFmtId="0" fontId="17" fillId="5" borderId="0" xfId="2" applyNumberFormat="1" applyFont="1" applyFill="1" applyAlignment="1" applyProtection="1">
      <alignment vertical="center"/>
      <protection hidden="1"/>
    </xf>
    <xf numFmtId="0" fontId="17" fillId="5" borderId="40" xfId="2" applyNumberFormat="1" applyFont="1" applyFill="1" applyBorder="1" applyAlignment="1" applyProtection="1">
      <alignment vertical="center"/>
      <protection hidden="1"/>
    </xf>
    <xf numFmtId="0" fontId="22" fillId="0" borderId="0" xfId="2" applyNumberFormat="1" applyFont="1" applyAlignment="1" applyProtection="1">
      <alignment vertical="center" wrapText="1"/>
      <protection hidden="1"/>
    </xf>
    <xf numFmtId="0" fontId="22" fillId="0" borderId="0" xfId="2" applyNumberFormat="1" applyFont="1" applyAlignment="1" applyProtection="1">
      <alignment horizontal="left" vertical="center" wrapText="1"/>
      <protection hidden="1"/>
    </xf>
    <xf numFmtId="0" fontId="17" fillId="5" borderId="47" xfId="2" applyNumberFormat="1" applyFont="1" applyFill="1" applyBorder="1" applyAlignment="1" applyProtection="1">
      <alignment horizontal="left" vertical="center"/>
      <protection hidden="1"/>
    </xf>
    <xf numFmtId="0" fontId="17" fillId="5" borderId="0" xfId="2" applyNumberFormat="1" applyFont="1" applyFill="1" applyBorder="1" applyAlignment="1" applyProtection="1">
      <alignment vertical="center"/>
      <protection hidden="1"/>
    </xf>
    <xf numFmtId="0" fontId="15" fillId="0" borderId="0" xfId="2" applyFont="1" applyAlignment="1" applyProtection="1">
      <alignment vertical="center" wrapText="1"/>
      <protection hidden="1"/>
    </xf>
    <xf numFmtId="0" fontId="16" fillId="0" borderId="0" xfId="2" applyFont="1" applyAlignment="1" applyProtection="1">
      <alignment vertical="center"/>
      <protection hidden="1"/>
    </xf>
    <xf numFmtId="0" fontId="17" fillId="0" borderId="0" xfId="2" applyFont="1" applyAlignment="1" applyProtection="1">
      <alignment vertical="center"/>
      <protection hidden="1"/>
    </xf>
    <xf numFmtId="0" fontId="18" fillId="0" borderId="0" xfId="2" applyFont="1" applyAlignment="1" applyProtection="1">
      <alignment vertical="center"/>
      <protection hidden="1"/>
    </xf>
    <xf numFmtId="0" fontId="17" fillId="5" borderId="0" xfId="2" applyFont="1" applyFill="1" applyAlignment="1" applyProtection="1">
      <alignment vertical="center"/>
      <protection hidden="1"/>
    </xf>
    <xf numFmtId="0" fontId="17" fillId="5" borderId="28" xfId="2" applyFont="1" applyFill="1" applyBorder="1" applyAlignment="1" applyProtection="1">
      <alignment vertical="center"/>
      <protection hidden="1"/>
    </xf>
    <xf numFmtId="0" fontId="18" fillId="0" borderId="0" xfId="2" applyFont="1" applyAlignment="1" applyProtection="1">
      <alignment horizontal="center" vertical="center"/>
      <protection hidden="1"/>
    </xf>
    <xf numFmtId="0" fontId="17" fillId="0" borderId="0" xfId="2" applyFont="1" applyAlignment="1" applyProtection="1">
      <alignment vertical="center"/>
      <protection locked="0" hidden="1"/>
    </xf>
    <xf numFmtId="0" fontId="17" fillId="3" borderId="7" xfId="2" applyFont="1" applyFill="1" applyBorder="1" applyAlignment="1" applyProtection="1">
      <alignment vertical="center"/>
      <protection locked="0" hidden="1"/>
    </xf>
    <xf numFmtId="0" fontId="17" fillId="3" borderId="28" xfId="2" applyFont="1" applyFill="1" applyBorder="1" applyAlignment="1" applyProtection="1">
      <alignment vertical="center"/>
      <protection locked="0" hidden="1"/>
    </xf>
    <xf numFmtId="0" fontId="17" fillId="0" borderId="0" xfId="2" applyFont="1" applyAlignment="1" applyProtection="1">
      <alignment vertical="center" wrapText="1"/>
      <protection hidden="1"/>
    </xf>
    <xf numFmtId="0" fontId="17" fillId="0" borderId="0" xfId="2" applyFont="1" applyAlignment="1" applyProtection="1">
      <alignment horizontal="center" vertical="center"/>
      <protection hidden="1"/>
    </xf>
    <xf numFmtId="0" fontId="17" fillId="0" borderId="0" xfId="2" applyFont="1" applyAlignment="1" applyProtection="1">
      <alignment horizontal="right" vertical="center"/>
      <protection hidden="1"/>
    </xf>
    <xf numFmtId="0" fontId="17" fillId="3" borderId="0" xfId="2" applyFont="1" applyFill="1" applyAlignment="1" applyProtection="1">
      <alignment vertical="center"/>
      <protection locked="0" hidden="1"/>
    </xf>
    <xf numFmtId="0" fontId="17" fillId="5" borderId="28" xfId="2" applyNumberFormat="1" applyFont="1" applyFill="1" applyBorder="1" applyAlignment="1" applyProtection="1">
      <alignment vertical="center"/>
      <protection hidden="1"/>
    </xf>
    <xf numFmtId="0" fontId="17" fillId="0" borderId="4" xfId="2" applyNumberFormat="1" applyFont="1" applyBorder="1" applyAlignment="1" applyProtection="1">
      <alignment horizontal="center" vertical="center"/>
      <protection locked="0" hidden="1"/>
    </xf>
    <xf numFmtId="0" fontId="17" fillId="0" borderId="0" xfId="2" applyNumberFormat="1" applyFont="1" applyAlignment="1" applyProtection="1">
      <alignment vertical="center"/>
      <protection locked="0" hidden="1"/>
    </xf>
    <xf numFmtId="0" fontId="17" fillId="3" borderId="46" xfId="2" applyNumberFormat="1" applyFont="1" applyFill="1" applyBorder="1" applyAlignment="1" applyProtection="1">
      <alignment vertical="center"/>
      <protection locked="0" hidden="1"/>
    </xf>
    <xf numFmtId="0" fontId="17" fillId="0" borderId="7" xfId="2" applyNumberFormat="1" applyFont="1" applyBorder="1" applyAlignment="1" applyProtection="1">
      <alignment horizontal="center" vertical="center"/>
      <protection locked="0" hidden="1"/>
    </xf>
    <xf numFmtId="0" fontId="17" fillId="3" borderId="7" xfId="2" applyNumberFormat="1" applyFont="1" applyFill="1" applyBorder="1" applyAlignment="1" applyProtection="1">
      <alignment vertical="center"/>
      <protection locked="0" hidden="1"/>
    </xf>
    <xf numFmtId="0" fontId="17" fillId="0" borderId="8" xfId="2" applyNumberFormat="1" applyFont="1" applyBorder="1" applyAlignment="1" applyProtection="1">
      <alignment horizontal="center" vertical="center"/>
      <protection locked="0" hidden="1"/>
    </xf>
    <xf numFmtId="0" fontId="17" fillId="3" borderId="37" xfId="2" applyNumberFormat="1" applyFont="1" applyFill="1" applyBorder="1" applyAlignment="1" applyProtection="1">
      <alignment vertical="center"/>
      <protection locked="0" hidden="1"/>
    </xf>
    <xf numFmtId="0" fontId="17" fillId="0" borderId="28" xfId="2" applyNumberFormat="1" applyFont="1" applyBorder="1" applyAlignment="1" applyProtection="1">
      <alignment horizontal="center" vertical="center"/>
      <protection locked="0" hidden="1"/>
    </xf>
    <xf numFmtId="0" fontId="17" fillId="3" borderId="28" xfId="2" applyNumberFormat="1" applyFont="1" applyFill="1" applyBorder="1" applyAlignment="1" applyProtection="1">
      <alignment vertical="center"/>
      <protection locked="0" hidden="1"/>
    </xf>
    <xf numFmtId="0" fontId="17" fillId="0" borderId="38" xfId="2" applyNumberFormat="1" applyFont="1" applyBorder="1" applyAlignment="1" applyProtection="1">
      <alignment horizontal="center" vertical="center"/>
      <protection locked="0" hidden="1"/>
    </xf>
    <xf numFmtId="0" fontId="17" fillId="0" borderId="0" xfId="2" applyNumberFormat="1" applyFont="1" applyAlignment="1" applyProtection="1">
      <alignment vertical="center" wrapText="1"/>
      <protection hidden="1"/>
    </xf>
    <xf numFmtId="0" fontId="17" fillId="3" borderId="32" xfId="2" applyNumberFormat="1" applyFont="1" applyFill="1" applyBorder="1" applyAlignment="1" applyProtection="1">
      <alignment horizontal="center" vertical="center"/>
      <protection hidden="1"/>
    </xf>
    <xf numFmtId="0" fontId="17" fillId="7" borderId="0" xfId="2" applyNumberFormat="1" applyFont="1" applyFill="1" applyAlignment="1" applyProtection="1">
      <alignment vertical="center"/>
      <protection locked="0" hidden="1"/>
    </xf>
    <xf numFmtId="0" fontId="17" fillId="3" borderId="0" xfId="2" applyNumberFormat="1" applyFont="1" applyFill="1" applyAlignment="1" applyProtection="1">
      <alignment vertical="center"/>
      <protection locked="0" hidden="1"/>
    </xf>
    <xf numFmtId="0" fontId="16" fillId="0" borderId="0" xfId="2" applyFont="1" applyProtection="1">
      <protection hidden="1"/>
    </xf>
    <xf numFmtId="0" fontId="17" fillId="0" borderId="0" xfId="2" applyFont="1" applyProtection="1">
      <protection hidden="1"/>
    </xf>
    <xf numFmtId="0" fontId="17" fillId="0" borderId="0" xfId="2" applyFont="1" applyAlignment="1" applyProtection="1">
      <alignment horizontal="right" vertical="center"/>
      <protection locked="0" hidden="1"/>
    </xf>
    <xf numFmtId="0" fontId="17" fillId="8" borderId="66" xfId="2" applyFont="1" applyFill="1" applyBorder="1" applyAlignment="1" applyProtection="1">
      <alignment vertical="center"/>
      <protection hidden="1"/>
    </xf>
    <xf numFmtId="0" fontId="17" fillId="8" borderId="67" xfId="2" applyFont="1" applyFill="1" applyBorder="1" applyAlignment="1" applyProtection="1">
      <alignment vertical="center"/>
      <protection hidden="1"/>
    </xf>
    <xf numFmtId="0" fontId="17" fillId="8" borderId="67" xfId="2" applyFont="1" applyFill="1" applyBorder="1" applyAlignment="1" applyProtection="1">
      <alignment horizontal="right" vertical="center"/>
      <protection hidden="1"/>
    </xf>
    <xf numFmtId="0" fontId="17" fillId="8" borderId="67" xfId="2" applyFont="1" applyFill="1" applyBorder="1" applyAlignment="1" applyProtection="1">
      <alignment horizontal="center" vertical="center"/>
      <protection hidden="1"/>
    </xf>
    <xf numFmtId="0" fontId="17" fillId="8" borderId="67" xfId="2" applyFont="1" applyFill="1" applyBorder="1" applyAlignment="1" applyProtection="1">
      <alignment vertical="center"/>
      <protection locked="0" hidden="1"/>
    </xf>
    <xf numFmtId="0" fontId="17" fillId="8" borderId="68" xfId="2" applyFont="1" applyFill="1" applyBorder="1" applyAlignment="1" applyProtection="1">
      <alignment horizontal="center" vertical="center"/>
      <protection hidden="1"/>
    </xf>
    <xf numFmtId="0" fontId="17" fillId="8" borderId="69" xfId="2" applyFont="1" applyFill="1" applyBorder="1" applyAlignment="1" applyProtection="1">
      <alignment vertical="center"/>
      <protection hidden="1"/>
    </xf>
    <xf numFmtId="0" fontId="18" fillId="0" borderId="0" xfId="2" applyFont="1" applyProtection="1">
      <protection hidden="1"/>
    </xf>
    <xf numFmtId="0" fontId="17" fillId="0" borderId="0" xfId="2" applyFont="1" applyAlignment="1" applyProtection="1">
      <alignment wrapText="1"/>
      <protection hidden="1"/>
    </xf>
    <xf numFmtId="0" fontId="15" fillId="0" borderId="0" xfId="2" applyFont="1" applyProtection="1">
      <protection hidden="1"/>
    </xf>
    <xf numFmtId="0" fontId="28" fillId="0" borderId="0" xfId="5" applyFont="1" applyAlignment="1" applyProtection="1">
      <alignment vertical="center"/>
      <protection hidden="1"/>
    </xf>
    <xf numFmtId="0" fontId="28" fillId="0" borderId="0" xfId="2" applyFont="1" applyAlignment="1" applyProtection="1">
      <alignment vertical="center"/>
      <protection hidden="1"/>
    </xf>
    <xf numFmtId="0" fontId="29" fillId="0" borderId="0" xfId="4" applyFont="1" applyAlignment="1" applyProtection="1">
      <alignment vertical="center"/>
      <protection hidden="1"/>
    </xf>
    <xf numFmtId="0" fontId="29" fillId="0" borderId="0" xfId="5" applyFont="1" applyAlignment="1" applyProtection="1">
      <alignment vertical="center"/>
      <protection hidden="1"/>
    </xf>
    <xf numFmtId="0" fontId="18" fillId="0" borderId="0" xfId="4" applyFont="1" applyAlignment="1" applyProtection="1">
      <alignment vertical="center"/>
      <protection hidden="1"/>
    </xf>
    <xf numFmtId="0" fontId="17" fillId="3" borderId="28" xfId="2" applyFont="1" applyFill="1" applyBorder="1" applyAlignment="1" applyProtection="1">
      <alignment vertical="center"/>
      <protection hidden="1"/>
    </xf>
    <xf numFmtId="0" fontId="29" fillId="3" borderId="28" xfId="5" applyFont="1" applyFill="1" applyBorder="1" applyAlignment="1" applyProtection="1">
      <alignment vertical="center"/>
      <protection hidden="1"/>
    </xf>
    <xf numFmtId="0" fontId="29" fillId="0" borderId="18" xfId="2" applyFont="1" applyBorder="1" applyAlignment="1" applyProtection="1">
      <alignment horizontal="center" vertical="center"/>
      <protection hidden="1"/>
    </xf>
    <xf numFmtId="0" fontId="29" fillId="0" borderId="0" xfId="2" applyFont="1" applyAlignment="1" applyProtection="1">
      <alignment horizontal="center" vertical="center"/>
      <protection hidden="1"/>
    </xf>
    <xf numFmtId="0" fontId="29" fillId="0" borderId="0" xfId="2" applyFont="1" applyAlignment="1" applyProtection="1">
      <alignment vertical="center"/>
      <protection hidden="1"/>
    </xf>
    <xf numFmtId="0" fontId="16" fillId="0" borderId="0" xfId="4" applyNumberFormat="1" applyFont="1" applyAlignment="1" applyProtection="1">
      <alignment vertical="center"/>
      <protection hidden="1"/>
    </xf>
    <xf numFmtId="0" fontId="29" fillId="0" borderId="0" xfId="4" applyNumberFormat="1" applyFont="1" applyAlignment="1" applyProtection="1">
      <alignment vertical="center"/>
      <protection hidden="1"/>
    </xf>
    <xf numFmtId="0" fontId="29" fillId="0" borderId="0" xfId="5" applyNumberFormat="1" applyFont="1" applyAlignment="1" applyProtection="1">
      <alignment vertical="center"/>
      <protection hidden="1"/>
    </xf>
    <xf numFmtId="0" fontId="18" fillId="0" borderId="0" xfId="4"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0" xfId="5" applyNumberFormat="1" applyFont="1" applyAlignment="1" applyProtection="1">
      <alignment vertical="center"/>
      <protection hidden="1"/>
    </xf>
    <xf numFmtId="0" fontId="30" fillId="0" borderId="0" xfId="4" applyNumberFormat="1" applyFont="1" applyAlignment="1" applyProtection="1">
      <alignment vertical="center"/>
      <protection hidden="1"/>
    </xf>
    <xf numFmtId="0" fontId="29" fillId="0" borderId="0" xfId="5" applyNumberFormat="1" applyFont="1" applyAlignment="1" applyProtection="1">
      <alignment horizontal="center" vertical="center"/>
      <protection hidden="1"/>
    </xf>
    <xf numFmtId="0" fontId="29" fillId="0" borderId="35" xfId="4" applyNumberFormat="1" applyFont="1" applyBorder="1" applyAlignment="1" applyProtection="1">
      <alignment vertical="center"/>
      <protection hidden="1"/>
    </xf>
    <xf numFmtId="0" fontId="29" fillId="0" borderId="3" xfId="5" applyNumberFormat="1" applyFont="1" applyBorder="1" applyAlignment="1" applyProtection="1">
      <alignment vertical="center"/>
      <protection hidden="1"/>
    </xf>
    <xf numFmtId="0" fontId="29" fillId="0" borderId="3" xfId="4" applyNumberFormat="1" applyFont="1" applyBorder="1" applyAlignment="1" applyProtection="1">
      <alignment vertical="center"/>
      <protection hidden="1"/>
    </xf>
    <xf numFmtId="0" fontId="29" fillId="0" borderId="2" xfId="4" applyNumberFormat="1" applyFont="1" applyBorder="1" applyAlignment="1" applyProtection="1">
      <alignment vertical="center"/>
      <protection hidden="1"/>
    </xf>
    <xf numFmtId="0" fontId="29" fillId="0" borderId="36" xfId="4" applyNumberFormat="1" applyFont="1" applyBorder="1" applyAlignment="1" applyProtection="1">
      <alignment vertical="center"/>
      <protection hidden="1"/>
    </xf>
    <xf numFmtId="0" fontId="29" fillId="0" borderId="47" xfId="5" applyNumberFormat="1" applyFont="1" applyBorder="1" applyAlignment="1" applyProtection="1">
      <alignment vertical="center"/>
      <protection hidden="1"/>
    </xf>
    <xf numFmtId="0" fontId="29" fillId="0" borderId="0" xfId="4" applyNumberFormat="1" applyFont="1" applyAlignment="1" applyProtection="1">
      <alignment horizontal="center" vertical="center"/>
      <protection hidden="1"/>
    </xf>
    <xf numFmtId="0" fontId="29" fillId="0" borderId="7" xfId="4" applyNumberFormat="1" applyFont="1" applyBorder="1" applyAlignment="1" applyProtection="1">
      <alignment vertical="center"/>
      <protection hidden="1"/>
    </xf>
    <xf numFmtId="0" fontId="29" fillId="0" borderId="20" xfId="4" applyNumberFormat="1" applyFont="1" applyBorder="1" applyAlignment="1" applyProtection="1">
      <alignment horizontal="center" vertical="center"/>
      <protection hidden="1"/>
    </xf>
    <xf numFmtId="0" fontId="30" fillId="0" borderId="0" xfId="4" applyNumberFormat="1" applyFont="1" applyAlignment="1" applyProtection="1">
      <alignment horizontal="left" vertical="center"/>
      <protection hidden="1"/>
    </xf>
    <xf numFmtId="0" fontId="29" fillId="0" borderId="0" xfId="4" applyNumberFormat="1" applyFont="1" applyAlignment="1" applyProtection="1">
      <alignment vertical="center" shrinkToFit="1"/>
      <protection hidden="1"/>
    </xf>
    <xf numFmtId="0" fontId="29" fillId="0" borderId="3" xfId="4" applyNumberFormat="1" applyFont="1" applyBorder="1" applyAlignment="1" applyProtection="1">
      <alignment vertical="center" wrapText="1"/>
      <protection hidden="1"/>
    </xf>
    <xf numFmtId="0" fontId="29" fillId="0" borderId="36" xfId="4" applyNumberFormat="1" applyFont="1" applyBorder="1" applyAlignment="1" applyProtection="1">
      <alignment vertical="center" wrapText="1"/>
      <protection hidden="1"/>
    </xf>
    <xf numFmtId="0" fontId="29" fillId="0" borderId="37" xfId="5" applyNumberFormat="1" applyFont="1" applyBorder="1" applyAlignment="1" applyProtection="1">
      <alignment vertical="center"/>
      <protection hidden="1"/>
    </xf>
    <xf numFmtId="0" fontId="29" fillId="0" borderId="28" xfId="4" applyNumberFormat="1" applyFont="1" applyBorder="1" applyAlignment="1" applyProtection="1">
      <alignment vertical="center"/>
      <protection hidden="1"/>
    </xf>
    <xf numFmtId="0" fontId="29" fillId="0" borderId="28" xfId="5" applyNumberFormat="1" applyFont="1" applyBorder="1" applyAlignment="1" applyProtection="1">
      <alignment vertical="center"/>
      <protection hidden="1"/>
    </xf>
    <xf numFmtId="0" fontId="29" fillId="3" borderId="27" xfId="4" applyNumberFormat="1" applyFont="1" applyFill="1" applyBorder="1" applyAlignment="1" applyProtection="1">
      <alignment horizontal="right" vertical="center" wrapText="1"/>
      <protection hidden="1"/>
    </xf>
    <xf numFmtId="0" fontId="29" fillId="3" borderId="28" xfId="4" applyNumberFormat="1" applyFont="1" applyFill="1" applyBorder="1" applyAlignment="1" applyProtection="1">
      <alignment horizontal="right" vertical="center"/>
      <protection hidden="1"/>
    </xf>
    <xf numFmtId="0" fontId="29" fillId="3" borderId="28" xfId="5" applyNumberFormat="1" applyFont="1" applyFill="1" applyBorder="1" applyAlignment="1" applyProtection="1">
      <alignment vertical="center"/>
      <protection hidden="1"/>
    </xf>
    <xf numFmtId="0" fontId="17" fillId="3" borderId="39" xfId="2" applyNumberFormat="1" applyFont="1" applyFill="1" applyBorder="1" applyAlignment="1" applyProtection="1">
      <alignment horizontal="left" vertical="center"/>
      <protection hidden="1"/>
    </xf>
    <xf numFmtId="0" fontId="29" fillId="0" borderId="18" xfId="2"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0" fillId="0" borderId="0" xfId="6" applyNumberFormat="1" applyFont="1" applyAlignment="1" applyProtection="1">
      <alignment vertical="center"/>
      <protection hidden="1"/>
    </xf>
    <xf numFmtId="0" fontId="30" fillId="0" borderId="0" xfId="6" applyNumberFormat="1" applyFont="1" applyAlignment="1" applyProtection="1">
      <alignment horizontal="left" vertical="center"/>
      <protection hidden="1"/>
    </xf>
    <xf numFmtId="0" fontId="29" fillId="0" borderId="25" xfId="2" applyNumberFormat="1" applyFont="1" applyBorder="1" applyAlignment="1" applyProtection="1">
      <alignment horizontal="center" vertical="center"/>
      <protection hidden="1"/>
    </xf>
    <xf numFmtId="0" fontId="29" fillId="0" borderId="0" xfId="2" applyNumberFormat="1" applyFont="1" applyAlignment="1" applyProtection="1">
      <alignment horizontal="center" vertical="center"/>
      <protection hidden="1"/>
    </xf>
    <xf numFmtId="0" fontId="29" fillId="0" borderId="0" xfId="2" applyNumberFormat="1" applyFont="1" applyAlignment="1" applyProtection="1">
      <alignment vertical="center"/>
      <protection hidden="1"/>
    </xf>
    <xf numFmtId="0" fontId="16" fillId="0" borderId="0" xfId="7" applyFont="1">
      <alignment vertical="center"/>
    </xf>
    <xf numFmtId="0" fontId="18" fillId="0" borderId="0" xfId="7" applyFont="1">
      <alignment vertical="center"/>
    </xf>
    <xf numFmtId="0" fontId="22" fillId="0" borderId="0" xfId="7" applyFont="1">
      <alignment vertical="center"/>
    </xf>
    <xf numFmtId="0" fontId="17" fillId="0" borderId="0" xfId="7" applyFont="1">
      <alignment vertical="center"/>
    </xf>
    <xf numFmtId="0" fontId="18" fillId="0" borderId="0" xfId="7" applyFont="1" applyAlignment="1">
      <alignment horizontal="center" vertical="center"/>
    </xf>
    <xf numFmtId="0" fontId="32" fillId="0" borderId="0" xfId="7" applyFont="1">
      <alignment vertical="center"/>
    </xf>
    <xf numFmtId="0" fontId="33" fillId="0" borderId="0" xfId="7" applyFont="1">
      <alignment vertical="center"/>
    </xf>
    <xf numFmtId="0" fontId="34" fillId="0" borderId="0" xfId="7" applyFont="1">
      <alignment vertical="center"/>
    </xf>
    <xf numFmtId="0" fontId="17" fillId="0" borderId="7" xfId="7" applyFont="1" applyBorder="1">
      <alignment vertical="center"/>
    </xf>
    <xf numFmtId="0" fontId="17" fillId="0" borderId="0" xfId="7" applyFont="1" applyAlignment="1">
      <alignment horizontal="center" vertical="center"/>
    </xf>
    <xf numFmtId="0" fontId="17" fillId="3" borderId="0" xfId="7" applyFont="1" applyFill="1" applyAlignment="1">
      <alignment horizontal="center" vertical="center"/>
    </xf>
    <xf numFmtId="0" fontId="17" fillId="0" borderId="0" xfId="7" applyFont="1" applyAlignment="1">
      <alignment horizontal="left" vertical="center"/>
    </xf>
    <xf numFmtId="0" fontId="17" fillId="8" borderId="108" xfId="7" applyFont="1" applyFill="1" applyBorder="1" applyAlignment="1">
      <alignment vertical="center" shrinkToFit="1"/>
    </xf>
    <xf numFmtId="0" fontId="17" fillId="8" borderId="109" xfId="7" applyFont="1" applyFill="1" applyBorder="1" applyAlignment="1">
      <alignment vertical="center" shrinkToFit="1"/>
    </xf>
    <xf numFmtId="0" fontId="17" fillId="8" borderId="110" xfId="7" applyFont="1" applyFill="1" applyBorder="1" applyAlignment="1">
      <alignment vertical="center" shrinkToFit="1"/>
    </xf>
    <xf numFmtId="0" fontId="17" fillId="8" borderId="111" xfId="7" applyFont="1" applyFill="1" applyBorder="1" applyAlignment="1">
      <alignment vertical="center" shrinkToFit="1"/>
    </xf>
    <xf numFmtId="0" fontId="17" fillId="8" borderId="112" xfId="7" applyFont="1" applyFill="1" applyBorder="1" applyAlignment="1">
      <alignment vertical="center" shrinkToFit="1"/>
    </xf>
    <xf numFmtId="0" fontId="17" fillId="8" borderId="113" xfId="7" applyFont="1" applyFill="1" applyBorder="1" applyAlignment="1">
      <alignment vertical="center" shrinkToFit="1"/>
    </xf>
    <xf numFmtId="0" fontId="22" fillId="8" borderId="109" xfId="7" applyFont="1" applyFill="1" applyBorder="1" applyAlignment="1">
      <alignment vertical="center" shrinkToFit="1"/>
    </xf>
    <xf numFmtId="0" fontId="22" fillId="8" borderId="114" xfId="7" applyFont="1" applyFill="1" applyBorder="1" applyAlignment="1">
      <alignment vertical="center" shrinkToFit="1"/>
    </xf>
    <xf numFmtId="0" fontId="35" fillId="0" borderId="131" xfId="7" applyFont="1" applyBorder="1" applyAlignment="1">
      <alignment horizontal="center" vertical="center"/>
    </xf>
    <xf numFmtId="0" fontId="35" fillId="0" borderId="8" xfId="7" applyFont="1" applyBorder="1" applyAlignment="1">
      <alignment horizontal="center" vertical="center"/>
    </xf>
    <xf numFmtId="0" fontId="22" fillId="8" borderId="135" xfId="7" applyFont="1" applyFill="1" applyBorder="1" applyAlignment="1">
      <alignment horizontal="center" vertical="center"/>
    </xf>
    <xf numFmtId="0" fontId="22" fillId="8" borderId="136" xfId="7" applyFont="1" applyFill="1" applyBorder="1" applyAlignment="1">
      <alignment horizontal="center" vertical="center"/>
    </xf>
    <xf numFmtId="0" fontId="22" fillId="8" borderId="137" xfId="7" applyFont="1" applyFill="1" applyBorder="1" applyAlignment="1">
      <alignment horizontal="center" vertical="center"/>
    </xf>
    <xf numFmtId="0" fontId="22" fillId="8" borderId="138" xfId="7" applyFont="1" applyFill="1" applyBorder="1" applyAlignment="1">
      <alignment horizontal="center" vertical="center"/>
    </xf>
    <xf numFmtId="0" fontId="22" fillId="8" borderId="139" xfId="7" applyFont="1" applyFill="1" applyBorder="1" applyAlignment="1">
      <alignment horizontal="center" vertical="center"/>
    </xf>
    <xf numFmtId="0" fontId="22" fillId="8" borderId="140" xfId="7" applyFont="1" applyFill="1" applyBorder="1" applyAlignment="1">
      <alignment horizontal="center" vertical="center"/>
    </xf>
    <xf numFmtId="0" fontId="22" fillId="8" borderId="93" xfId="7" applyFont="1" applyFill="1" applyBorder="1" applyAlignment="1">
      <alignment horizontal="center" vertical="center"/>
    </xf>
    <xf numFmtId="0" fontId="22" fillId="8" borderId="141" xfId="7" applyFont="1" applyFill="1" applyBorder="1" applyAlignment="1">
      <alignment horizontal="center" vertical="center"/>
    </xf>
    <xf numFmtId="0" fontId="22" fillId="8" borderId="92" xfId="7" applyFont="1" applyFill="1" applyBorder="1" applyAlignment="1">
      <alignment horizontal="center" vertical="center"/>
    </xf>
    <xf numFmtId="0" fontId="22" fillId="8" borderId="94" xfId="7" applyFont="1" applyFill="1" applyBorder="1" applyAlignment="1">
      <alignment horizontal="center" vertical="center"/>
    </xf>
    <xf numFmtId="0" fontId="22" fillId="8" borderId="142" xfId="7" applyFont="1" applyFill="1" applyBorder="1" applyAlignment="1">
      <alignment horizontal="center" vertical="center"/>
    </xf>
    <xf numFmtId="0" fontId="22" fillId="8" borderId="119" xfId="7" applyFont="1" applyFill="1" applyBorder="1" applyAlignment="1">
      <alignment horizontal="center" vertical="center"/>
    </xf>
    <xf numFmtId="0" fontId="38" fillId="0" borderId="0" xfId="7" applyFont="1" applyAlignment="1">
      <alignment vertical="center" wrapText="1"/>
    </xf>
    <xf numFmtId="0" fontId="33" fillId="0" borderId="0" xfId="7" applyFont="1" applyAlignment="1">
      <alignment vertical="center" wrapText="1"/>
    </xf>
    <xf numFmtId="0" fontId="39" fillId="0" borderId="0" xfId="7" applyFont="1" applyAlignment="1">
      <alignment vertical="center" wrapText="1"/>
    </xf>
    <xf numFmtId="0" fontId="40" fillId="0" borderId="0" xfId="7" applyFont="1">
      <alignment vertical="center"/>
    </xf>
    <xf numFmtId="0" fontId="41" fillId="0" borderId="0" xfId="7" applyFont="1">
      <alignment vertical="center"/>
    </xf>
    <xf numFmtId="0" fontId="15" fillId="0" borderId="0" xfId="7" applyFont="1">
      <alignment vertical="center"/>
    </xf>
    <xf numFmtId="0" fontId="44" fillId="0" borderId="0" xfId="7" applyFont="1">
      <alignment vertical="center"/>
    </xf>
    <xf numFmtId="0" fontId="44" fillId="0" borderId="0" xfId="7" applyFont="1" applyAlignment="1">
      <alignment horizontal="left" vertical="center"/>
    </xf>
    <xf numFmtId="0" fontId="45" fillId="0" borderId="0" xfId="7" applyFont="1">
      <alignment vertical="center"/>
    </xf>
    <xf numFmtId="0" fontId="44" fillId="0" borderId="159" xfId="7" applyFont="1" applyBorder="1" applyAlignment="1">
      <alignment vertical="center" shrinkToFit="1"/>
    </xf>
    <xf numFmtId="0" fontId="44" fillId="0" borderId="109" xfId="7" applyFont="1" applyBorder="1" applyAlignment="1">
      <alignment vertical="center" shrinkToFit="1"/>
    </xf>
    <xf numFmtId="0" fontId="44" fillId="0" borderId="110" xfId="7" applyFont="1" applyBorder="1" applyAlignment="1">
      <alignment vertical="center" shrinkToFit="1"/>
    </xf>
    <xf numFmtId="0" fontId="44" fillId="0" borderId="111" xfId="7" applyFont="1" applyBorder="1" applyAlignment="1">
      <alignment vertical="center" shrinkToFit="1"/>
    </xf>
    <xf numFmtId="0" fontId="44" fillId="0" borderId="112" xfId="7" applyFont="1" applyBorder="1" applyAlignment="1">
      <alignment vertical="center" shrinkToFit="1"/>
    </xf>
    <xf numFmtId="0" fontId="44" fillId="0" borderId="113" xfId="7" applyFont="1" applyBorder="1" applyAlignment="1">
      <alignment vertical="center" shrinkToFit="1"/>
    </xf>
    <xf numFmtId="0" fontId="45" fillId="0" borderId="109" xfId="7" applyFont="1" applyBorder="1" applyAlignment="1">
      <alignment vertical="center" shrinkToFit="1"/>
    </xf>
    <xf numFmtId="0" fontId="45" fillId="0" borderId="160" xfId="7" applyFont="1" applyBorder="1" applyAlignment="1">
      <alignment vertical="center" shrinkToFit="1"/>
    </xf>
    <xf numFmtId="0" fontId="45" fillId="0" borderId="83" xfId="7" applyFont="1" applyBorder="1" applyAlignment="1">
      <alignment horizontal="center" vertical="center" shrinkToFit="1"/>
    </xf>
    <xf numFmtId="0" fontId="45" fillId="0" borderId="162" xfId="7" applyFont="1" applyBorder="1" applyAlignment="1">
      <alignment horizontal="center" vertical="center" shrinkToFit="1"/>
    </xf>
    <xf numFmtId="0" fontId="45" fillId="0" borderId="165" xfId="7" applyFont="1" applyBorder="1">
      <alignment vertical="center"/>
    </xf>
    <xf numFmtId="0" fontId="45" fillId="0" borderId="166" xfId="7" applyFont="1" applyBorder="1">
      <alignment vertical="center"/>
    </xf>
    <xf numFmtId="0" fontId="45" fillId="0" borderId="167" xfId="7" applyFont="1" applyBorder="1">
      <alignment vertical="center"/>
    </xf>
    <xf numFmtId="0" fontId="45" fillId="0" borderId="168" xfId="7" applyFont="1" applyBorder="1">
      <alignment vertical="center"/>
    </xf>
    <xf numFmtId="0" fontId="45" fillId="0" borderId="169" xfId="7" applyFont="1" applyBorder="1">
      <alignment vertical="center"/>
    </xf>
    <xf numFmtId="0" fontId="45" fillId="0" borderId="170" xfId="7" applyFont="1" applyBorder="1">
      <alignment vertical="center"/>
    </xf>
    <xf numFmtId="0" fontId="45" fillId="0" borderId="171" xfId="7" applyFont="1" applyBorder="1">
      <alignment vertical="center"/>
    </xf>
    <xf numFmtId="0" fontId="45" fillId="0" borderId="172" xfId="7" applyFont="1" applyBorder="1" applyAlignment="1">
      <alignment horizontal="center" vertical="center"/>
    </xf>
    <xf numFmtId="0" fontId="45" fillId="0" borderId="173" xfId="7" applyFont="1" applyBorder="1" applyAlignment="1">
      <alignment horizontal="right" vertical="center"/>
    </xf>
    <xf numFmtId="0" fontId="45" fillId="0" borderId="174" xfId="7" applyFont="1" applyBorder="1">
      <alignment vertical="center"/>
    </xf>
    <xf numFmtId="0" fontId="45" fillId="0" borderId="123" xfId="7" applyFont="1" applyBorder="1" applyAlignment="1">
      <alignment horizontal="left" vertical="center"/>
    </xf>
    <xf numFmtId="0" fontId="45" fillId="0" borderId="124" xfId="7" applyFont="1" applyBorder="1">
      <alignment vertical="center"/>
    </xf>
    <xf numFmtId="0" fontId="22" fillId="0" borderId="175" xfId="7" applyFont="1" applyBorder="1" applyAlignment="1">
      <alignment horizontal="center" vertical="center"/>
    </xf>
    <xf numFmtId="0" fontId="45" fillId="0" borderId="176" xfId="7" applyFont="1" applyBorder="1" applyAlignment="1">
      <alignment horizontal="right" vertical="center"/>
    </xf>
    <xf numFmtId="0" fontId="45" fillId="0" borderId="103" xfId="7" applyFont="1" applyBorder="1">
      <alignment vertical="center"/>
    </xf>
    <xf numFmtId="0" fontId="45" fillId="0" borderId="104" xfId="7" applyFont="1" applyBorder="1" applyAlignment="1">
      <alignment horizontal="left" vertical="center"/>
    </xf>
    <xf numFmtId="0" fontId="45" fillId="0" borderId="177" xfId="7" applyFont="1" applyBorder="1" applyAlignment="1">
      <alignment horizontal="center" vertical="center"/>
    </xf>
    <xf numFmtId="0" fontId="45" fillId="0" borderId="178" xfId="7" applyFont="1" applyBorder="1" applyAlignment="1">
      <alignment horizontal="right" vertical="center"/>
    </xf>
    <xf numFmtId="0" fontId="45" fillId="0" borderId="116" xfId="7" applyFont="1" applyBorder="1">
      <alignment vertical="center"/>
    </xf>
    <xf numFmtId="0" fontId="45" fillId="0" borderId="117" xfId="7" applyFont="1" applyBorder="1" applyAlignment="1">
      <alignment horizontal="left" vertical="center"/>
    </xf>
    <xf numFmtId="0" fontId="47" fillId="0" borderId="0" xfId="7" applyFont="1" applyAlignment="1">
      <alignment vertical="top" wrapText="1"/>
    </xf>
    <xf numFmtId="0" fontId="49" fillId="0" borderId="0" xfId="7" applyFont="1">
      <alignment vertical="center"/>
    </xf>
    <xf numFmtId="0" fontId="18" fillId="0" borderId="0" xfId="2" applyFont="1" applyAlignment="1" applyProtection="1">
      <alignment horizontal="left" vertical="center"/>
      <protection hidden="1"/>
    </xf>
    <xf numFmtId="0" fontId="29" fillId="3" borderId="32" xfId="4" applyFont="1" applyFill="1" applyBorder="1" applyAlignment="1" applyProtection="1">
      <alignment horizontal="right" vertical="center" wrapText="1"/>
      <protection hidden="1"/>
    </xf>
    <xf numFmtId="0" fontId="29" fillId="3" borderId="32" xfId="4" applyFont="1" applyFill="1" applyBorder="1" applyAlignment="1" applyProtection="1">
      <alignment horizontal="right" vertical="center"/>
      <protection hidden="1"/>
    </xf>
    <xf numFmtId="0" fontId="17" fillId="3" borderId="32" xfId="2" applyFont="1" applyFill="1" applyBorder="1" applyAlignment="1" applyProtection="1">
      <alignment vertical="center"/>
      <protection hidden="1"/>
    </xf>
    <xf numFmtId="0" fontId="29" fillId="3" borderId="32" xfId="5" applyFont="1" applyFill="1" applyBorder="1" applyAlignment="1" applyProtection="1">
      <alignment vertical="center"/>
      <protection hidden="1"/>
    </xf>
    <xf numFmtId="0" fontId="17" fillId="3" borderId="33" xfId="2" applyFont="1" applyFill="1" applyBorder="1" applyAlignment="1" applyProtection="1">
      <alignment vertical="center"/>
      <protection hidden="1"/>
    </xf>
    <xf numFmtId="0" fontId="17" fillId="0" borderId="0" xfId="2" applyFont="1" applyAlignment="1" applyProtection="1">
      <alignment horizontal="center" vertical="center" wrapText="1"/>
      <protection hidden="1"/>
    </xf>
    <xf numFmtId="0" fontId="17" fillId="0" borderId="0" xfId="2" applyFont="1" applyAlignment="1" applyProtection="1">
      <alignment vertical="center" wrapText="1"/>
      <protection locked="0" hidden="1"/>
    </xf>
    <xf numFmtId="0" fontId="17" fillId="0" borderId="0" xfId="2" applyFont="1" applyAlignment="1" applyProtection="1">
      <alignment horizontal="center" vertical="center" wrapText="1"/>
      <protection locked="0" hidden="1"/>
    </xf>
    <xf numFmtId="0" fontId="17" fillId="3" borderId="32" xfId="2" applyNumberFormat="1" applyFont="1" applyFill="1" applyBorder="1" applyAlignment="1" applyProtection="1">
      <alignment vertical="center"/>
      <protection hidden="1"/>
    </xf>
    <xf numFmtId="0" fontId="29" fillId="3" borderId="32" xfId="5" applyNumberFormat="1" applyFont="1" applyFill="1" applyBorder="1" applyAlignment="1" applyProtection="1">
      <alignment vertical="center"/>
      <protection hidden="1"/>
    </xf>
    <xf numFmtId="0" fontId="17" fillId="3" borderId="33" xfId="2" applyNumberFormat="1" applyFont="1" applyFill="1" applyBorder="1" applyAlignment="1" applyProtection="1">
      <alignment vertical="center"/>
      <protection hidden="1"/>
    </xf>
    <xf numFmtId="0" fontId="17" fillId="0" borderId="0" xfId="2" applyNumberFormat="1" applyFont="1" applyAlignment="1" applyProtection="1">
      <alignment horizontal="center" vertical="center" wrapText="1"/>
      <protection hidden="1"/>
    </xf>
    <xf numFmtId="0" fontId="17" fillId="4" borderId="32" xfId="2" applyFont="1" applyFill="1" applyBorder="1" applyAlignment="1" applyProtection="1">
      <alignment horizontal="left" vertical="center"/>
      <protection hidden="1"/>
    </xf>
    <xf numFmtId="0" fontId="17" fillId="3" borderId="0" xfId="2" applyFont="1" applyFill="1" applyAlignment="1" applyProtection="1">
      <alignment vertical="center"/>
      <protection hidden="1"/>
    </xf>
    <xf numFmtId="0" fontId="17" fillId="3" borderId="7" xfId="2" applyFont="1" applyFill="1" applyBorder="1" applyAlignment="1" applyProtection="1">
      <alignment vertical="center"/>
      <protection hidden="1"/>
    </xf>
    <xf numFmtId="0" fontId="17" fillId="3" borderId="3" xfId="2" applyFont="1" applyFill="1" applyBorder="1" applyAlignment="1" applyProtection="1">
      <alignment vertical="center"/>
      <protection hidden="1"/>
    </xf>
    <xf numFmtId="0" fontId="17" fillId="0" borderId="0" xfId="2" applyFont="1" applyAlignment="1" applyProtection="1">
      <alignment horizontal="center" vertical="center"/>
      <protection locked="0" hidden="1"/>
    </xf>
    <xf numFmtId="0" fontId="17" fillId="0" borderId="4" xfId="2" applyFont="1" applyBorder="1" applyAlignment="1" applyProtection="1">
      <alignment horizontal="center" vertical="center"/>
      <protection hidden="1"/>
    </xf>
    <xf numFmtId="0" fontId="17" fillId="0" borderId="7" xfId="2" applyFont="1" applyBorder="1" applyAlignment="1" applyProtection="1">
      <alignment horizontal="center" vertical="center"/>
      <protection hidden="1"/>
    </xf>
    <xf numFmtId="0" fontId="17" fillId="0" borderId="8" xfId="2" applyFont="1" applyBorder="1" applyAlignment="1" applyProtection="1">
      <alignment horizontal="center" vertical="center"/>
      <protection hidden="1"/>
    </xf>
    <xf numFmtId="0" fontId="17" fillId="0" borderId="28" xfId="2" applyFont="1" applyBorder="1" applyAlignment="1" applyProtection="1">
      <alignment horizontal="center" vertical="center"/>
      <protection hidden="1"/>
    </xf>
    <xf numFmtId="0" fontId="17" fillId="0" borderId="28" xfId="2" applyFont="1" applyBorder="1" applyAlignment="1" applyProtection="1">
      <alignment vertical="center"/>
      <protection hidden="1"/>
    </xf>
    <xf numFmtId="0" fontId="17" fillId="0" borderId="26" xfId="2" applyFont="1" applyBorder="1" applyAlignment="1" applyProtection="1">
      <alignment horizontal="center" vertical="center"/>
      <protection hidden="1"/>
    </xf>
    <xf numFmtId="0" fontId="17" fillId="0" borderId="0" xfId="2" applyNumberFormat="1" applyFont="1" applyAlignment="1" applyProtection="1">
      <alignment horizontal="right" vertical="center"/>
      <protection locked="0" hidden="1"/>
    </xf>
    <xf numFmtId="0" fontId="17" fillId="0" borderId="7" xfId="2" applyNumberFormat="1" applyFont="1" applyBorder="1" applyAlignment="1" applyProtection="1">
      <alignment vertical="center"/>
      <protection hidden="1"/>
    </xf>
    <xf numFmtId="0" fontId="17" fillId="0" borderId="28" xfId="2" applyNumberFormat="1" applyFont="1" applyBorder="1" applyAlignment="1" applyProtection="1">
      <alignment vertical="center"/>
      <protection hidden="1"/>
    </xf>
    <xf numFmtId="0" fontId="17" fillId="0" borderId="0" xfId="2" applyNumberFormat="1" applyFont="1" applyProtection="1">
      <protection hidden="1"/>
    </xf>
    <xf numFmtId="0" fontId="17" fillId="0" borderId="0" xfId="2" applyNumberFormat="1" applyFont="1" applyAlignment="1" applyProtection="1">
      <alignment vertical="top" wrapText="1"/>
      <protection locked="0" hidden="1"/>
    </xf>
    <xf numFmtId="0" fontId="15" fillId="3" borderId="0" xfId="2" applyFont="1" applyFill="1" applyAlignment="1" applyProtection="1">
      <alignment vertical="center"/>
      <protection hidden="1"/>
    </xf>
    <xf numFmtId="0" fontId="17" fillId="0" borderId="47" xfId="2" applyFont="1" applyBorder="1" applyAlignment="1" applyProtection="1">
      <alignment vertical="center"/>
      <protection hidden="1"/>
    </xf>
    <xf numFmtId="0" fontId="17" fillId="0" borderId="48" xfId="2" applyFont="1" applyBorder="1" applyAlignment="1" applyProtection="1">
      <alignment vertical="center"/>
      <protection hidden="1"/>
    </xf>
    <xf numFmtId="0" fontId="17" fillId="0" borderId="0" xfId="2" applyFont="1" applyAlignment="1" applyProtection="1">
      <alignment horizontal="left" vertical="center"/>
      <protection hidden="1"/>
    </xf>
    <xf numFmtId="0" fontId="17" fillId="4" borderId="2" xfId="2" applyFont="1" applyFill="1" applyBorder="1" applyAlignment="1" applyProtection="1">
      <alignment vertical="center" wrapText="1"/>
      <protection hidden="1"/>
    </xf>
    <xf numFmtId="0" fontId="17" fillId="4" borderId="6" xfId="2" applyFont="1" applyFill="1" applyBorder="1" applyAlignment="1" applyProtection="1">
      <alignment vertical="center" wrapText="1"/>
      <protection hidden="1"/>
    </xf>
    <xf numFmtId="0" fontId="17" fillId="3" borderId="13" xfId="2" applyFont="1" applyFill="1" applyBorder="1" applyAlignment="1" applyProtection="1">
      <alignment vertical="center"/>
      <protection hidden="1"/>
    </xf>
    <xf numFmtId="0" fontId="17" fillId="3" borderId="15" xfId="2" applyFont="1" applyFill="1" applyBorder="1" applyAlignment="1" applyProtection="1">
      <alignment vertical="center"/>
      <protection hidden="1"/>
    </xf>
    <xf numFmtId="0" fontId="17" fillId="3" borderId="3" xfId="2" applyFont="1" applyFill="1" applyBorder="1" applyAlignment="1" applyProtection="1">
      <alignment vertical="center"/>
      <protection locked="0" hidden="1"/>
    </xf>
    <xf numFmtId="0" fontId="17" fillId="3" borderId="42" xfId="2" applyFont="1" applyFill="1" applyBorder="1" applyAlignment="1" applyProtection="1">
      <alignment vertical="center"/>
      <protection hidden="1"/>
    </xf>
    <xf numFmtId="0" fontId="17" fillId="3" borderId="0" xfId="2" applyFont="1" applyFill="1" applyAlignment="1" applyProtection="1">
      <alignment horizontal="center" vertical="center"/>
      <protection locked="0" hidden="1"/>
    </xf>
    <xf numFmtId="0" fontId="17" fillId="3" borderId="6" xfId="2" applyFont="1" applyFill="1" applyBorder="1" applyAlignment="1" applyProtection="1">
      <alignment vertical="center"/>
      <protection locked="0" hidden="1"/>
    </xf>
    <xf numFmtId="0" fontId="17" fillId="3" borderId="20" xfId="2" applyFont="1" applyFill="1" applyBorder="1" applyAlignment="1" applyProtection="1">
      <alignment vertical="center"/>
      <protection hidden="1"/>
    </xf>
    <xf numFmtId="0" fontId="17" fillId="3" borderId="18" xfId="2" applyFont="1" applyFill="1" applyBorder="1" applyAlignment="1" applyProtection="1">
      <alignment vertical="center"/>
      <protection hidden="1"/>
    </xf>
    <xf numFmtId="0" fontId="17" fillId="3" borderId="47" xfId="2" applyFont="1" applyFill="1" applyBorder="1" applyAlignment="1" applyProtection="1">
      <alignment vertical="center"/>
      <protection hidden="1"/>
    </xf>
    <xf numFmtId="0" fontId="17" fillId="3" borderId="36" xfId="2" applyFont="1" applyFill="1" applyBorder="1" applyAlignment="1" applyProtection="1">
      <alignment vertical="center"/>
      <protection hidden="1"/>
    </xf>
    <xf numFmtId="0" fontId="17" fillId="0" borderId="30" xfId="2" applyNumberFormat="1" applyFont="1" applyBorder="1" applyAlignment="1" applyProtection="1">
      <alignment vertical="center"/>
      <protection hidden="1"/>
    </xf>
    <xf numFmtId="0" fontId="17" fillId="0" borderId="13" xfId="2" applyNumberFormat="1" applyFont="1" applyBorder="1" applyAlignment="1" applyProtection="1">
      <alignment vertical="center"/>
      <protection hidden="1"/>
    </xf>
    <xf numFmtId="0" fontId="17" fillId="0" borderId="15" xfId="2" applyNumberFormat="1" applyFont="1" applyBorder="1" applyAlignment="1" applyProtection="1">
      <alignment vertical="center"/>
      <protection hidden="1"/>
    </xf>
    <xf numFmtId="0" fontId="17" fillId="0" borderId="47" xfId="2" applyNumberFormat="1" applyFont="1" applyBorder="1" applyAlignment="1" applyProtection="1">
      <alignment vertical="center"/>
      <protection hidden="1"/>
    </xf>
    <xf numFmtId="0" fontId="17" fillId="0" borderId="48" xfId="2" applyNumberFormat="1" applyFont="1" applyBorder="1" applyAlignment="1" applyProtection="1">
      <alignment vertical="center"/>
      <protection hidden="1"/>
    </xf>
    <xf numFmtId="0" fontId="17" fillId="0" borderId="47" xfId="2" applyNumberFormat="1" applyFont="1" applyBorder="1" applyAlignment="1" applyProtection="1">
      <alignment horizontal="left" vertical="center"/>
      <protection hidden="1"/>
    </xf>
    <xf numFmtId="0" fontId="17" fillId="0" borderId="0" xfId="2" applyNumberFormat="1" applyFont="1" applyAlignment="1" applyProtection="1">
      <alignment horizontal="left" vertical="center"/>
      <protection locked="0" hidden="1"/>
    </xf>
    <xf numFmtId="0" fontId="17" fillId="0" borderId="48" xfId="2" applyNumberFormat="1" applyFont="1" applyBorder="1" applyAlignment="1" applyProtection="1">
      <alignment horizontal="left" vertical="center"/>
      <protection hidden="1"/>
    </xf>
    <xf numFmtId="0" fontId="17" fillId="0" borderId="0" xfId="2" applyNumberFormat="1" applyFont="1" applyAlignment="1" applyProtection="1">
      <alignment horizontal="left" vertical="center" wrapText="1"/>
      <protection hidden="1"/>
    </xf>
    <xf numFmtId="0" fontId="17" fillId="0" borderId="34" xfId="2" applyNumberFormat="1" applyFont="1" applyBorder="1" applyAlignment="1" applyProtection="1">
      <alignment vertical="center"/>
      <protection hidden="1"/>
    </xf>
    <xf numFmtId="0" fontId="17" fillId="0" borderId="18" xfId="2" applyNumberFormat="1" applyFont="1" applyBorder="1" applyAlignment="1" applyProtection="1">
      <alignment vertical="center"/>
      <protection hidden="1"/>
    </xf>
    <xf numFmtId="0" fontId="17" fillId="0" borderId="18" xfId="2" applyNumberFormat="1" applyFont="1" applyBorder="1" applyAlignment="1" applyProtection="1">
      <alignment vertical="center"/>
      <protection locked="0" hidden="1"/>
    </xf>
    <xf numFmtId="0" fontId="17" fillId="0" borderId="18" xfId="2" applyNumberFormat="1" applyFont="1" applyBorder="1" applyAlignment="1" applyProtection="1">
      <alignment horizontal="left" vertical="center" wrapText="1"/>
      <protection hidden="1"/>
    </xf>
    <xf numFmtId="0" fontId="17" fillId="0" borderId="21" xfId="2" applyNumberFormat="1" applyFont="1" applyBorder="1" applyAlignment="1" applyProtection="1">
      <alignment vertical="center"/>
      <protection hidden="1"/>
    </xf>
    <xf numFmtId="0" fontId="17" fillId="0" borderId="35" xfId="2" applyNumberFormat="1" applyFont="1" applyBorder="1" applyAlignment="1" applyProtection="1">
      <alignment vertical="center"/>
      <protection hidden="1"/>
    </xf>
    <xf numFmtId="0" fontId="17" fillId="0" borderId="3" xfId="2" applyNumberFormat="1" applyFont="1" applyBorder="1" applyAlignment="1" applyProtection="1">
      <alignment vertical="center"/>
      <protection hidden="1"/>
    </xf>
    <xf numFmtId="0" fontId="17" fillId="0" borderId="3" xfId="2" applyNumberFormat="1" applyFont="1" applyBorder="1" applyAlignment="1" applyProtection="1">
      <alignment horizontal="left" vertical="center" wrapText="1"/>
      <protection hidden="1"/>
    </xf>
    <xf numFmtId="0" fontId="17" fillId="0" borderId="36" xfId="2" applyNumberFormat="1" applyFont="1" applyBorder="1" applyAlignment="1" applyProtection="1">
      <alignment vertical="center"/>
      <protection hidden="1"/>
    </xf>
    <xf numFmtId="0" fontId="17" fillId="4" borderId="2" xfId="2" applyNumberFormat="1" applyFont="1" applyFill="1" applyBorder="1" applyAlignment="1" applyProtection="1">
      <alignment vertical="center" wrapText="1"/>
      <protection hidden="1"/>
    </xf>
    <xf numFmtId="0" fontId="17" fillId="4" borderId="3" xfId="2" applyNumberFormat="1" applyFont="1" applyFill="1" applyBorder="1"/>
    <xf numFmtId="0" fontId="17" fillId="4" borderId="6" xfId="2" applyNumberFormat="1" applyFont="1" applyFill="1" applyBorder="1" applyAlignment="1" applyProtection="1">
      <alignment vertical="center" wrapText="1"/>
      <protection hidden="1"/>
    </xf>
    <xf numFmtId="0" fontId="17" fillId="4" borderId="7" xfId="2" applyNumberFormat="1" applyFont="1" applyFill="1" applyBorder="1"/>
    <xf numFmtId="0" fontId="17" fillId="4" borderId="2" xfId="2" applyNumberFormat="1" applyFont="1" applyFill="1" applyBorder="1" applyAlignment="1" applyProtection="1">
      <alignment vertical="center"/>
      <protection hidden="1"/>
    </xf>
    <xf numFmtId="0" fontId="17" fillId="4" borderId="3" xfId="2" applyNumberFormat="1" applyFont="1" applyFill="1" applyBorder="1" applyAlignment="1" applyProtection="1">
      <alignment horizontal="left" vertical="center"/>
      <protection hidden="1"/>
    </xf>
    <xf numFmtId="0" fontId="17" fillId="4" borderId="3" xfId="2" applyNumberFormat="1" applyFont="1" applyFill="1" applyBorder="1" applyAlignment="1" applyProtection="1">
      <alignment vertical="center"/>
      <protection hidden="1"/>
    </xf>
    <xf numFmtId="0" fontId="17" fillId="4" borderId="36" xfId="2" applyNumberFormat="1" applyFont="1" applyFill="1" applyBorder="1" applyAlignment="1" applyProtection="1">
      <alignment vertical="center"/>
      <protection hidden="1"/>
    </xf>
    <xf numFmtId="0" fontId="17" fillId="4" borderId="27" xfId="2" applyNumberFormat="1" applyFont="1" applyFill="1" applyBorder="1" applyAlignment="1" applyProtection="1">
      <alignment vertical="center"/>
      <protection hidden="1"/>
    </xf>
    <xf numFmtId="0" fontId="17" fillId="4" borderId="28" xfId="2" applyNumberFormat="1" applyFont="1" applyFill="1" applyBorder="1" applyAlignment="1" applyProtection="1">
      <alignment vertical="center"/>
      <protection hidden="1"/>
    </xf>
    <xf numFmtId="0" fontId="22" fillId="4" borderId="28" xfId="2" applyNumberFormat="1" applyFont="1" applyFill="1" applyBorder="1" applyAlignment="1" applyProtection="1">
      <alignment vertical="center" shrinkToFit="1"/>
      <protection hidden="1"/>
    </xf>
    <xf numFmtId="0" fontId="17" fillId="4" borderId="39" xfId="2" applyNumberFormat="1" applyFont="1" applyFill="1" applyBorder="1" applyAlignment="1" applyProtection="1">
      <alignment horizontal="center" vertical="center"/>
      <protection hidden="1"/>
    </xf>
    <xf numFmtId="0" fontId="17" fillId="3" borderId="13" xfId="2" applyNumberFormat="1" applyFont="1" applyFill="1" applyBorder="1" applyAlignment="1" applyProtection="1">
      <alignment vertical="center"/>
      <protection hidden="1"/>
    </xf>
    <xf numFmtId="0" fontId="17" fillId="3" borderId="15" xfId="2" applyNumberFormat="1" applyFont="1" applyFill="1" applyBorder="1" applyAlignment="1" applyProtection="1">
      <alignment vertical="center"/>
      <protection hidden="1"/>
    </xf>
    <xf numFmtId="0" fontId="17" fillId="3" borderId="3" xfId="2" applyNumberFormat="1" applyFont="1" applyFill="1" applyBorder="1" applyAlignment="1" applyProtection="1">
      <alignment vertical="center"/>
      <protection locked="0" hidden="1"/>
    </xf>
    <xf numFmtId="0" fontId="17" fillId="3" borderId="42" xfId="2" applyNumberFormat="1" applyFont="1" applyFill="1" applyBorder="1" applyAlignment="1" applyProtection="1">
      <alignment vertical="center"/>
      <protection hidden="1"/>
    </xf>
    <xf numFmtId="0" fontId="17" fillId="3" borderId="0" xfId="2" applyNumberFormat="1" applyFont="1" applyFill="1" applyAlignment="1" applyProtection="1">
      <alignment horizontal="center" vertical="center"/>
      <protection locked="0" hidden="1"/>
    </xf>
    <xf numFmtId="0" fontId="17" fillId="3" borderId="48" xfId="2" applyNumberFormat="1" applyFont="1" applyFill="1" applyBorder="1" applyAlignment="1" applyProtection="1">
      <alignment horizontal="center" vertical="center"/>
      <protection locked="0" hidden="1"/>
    </xf>
    <xf numFmtId="0" fontId="17" fillId="3" borderId="6" xfId="2" applyNumberFormat="1" applyFont="1" applyFill="1" applyBorder="1" applyAlignment="1" applyProtection="1">
      <alignment vertical="center"/>
      <protection locked="0" hidden="1"/>
    </xf>
    <xf numFmtId="0" fontId="17" fillId="3" borderId="21" xfId="2" applyNumberFormat="1" applyFont="1" applyFill="1" applyBorder="1" applyAlignment="1" applyProtection="1">
      <alignment vertical="center"/>
      <protection hidden="1"/>
    </xf>
    <xf numFmtId="0" fontId="17" fillId="3" borderId="47" xfId="2" applyNumberFormat="1" applyFont="1" applyFill="1" applyBorder="1" applyAlignment="1" applyProtection="1">
      <alignment vertical="center"/>
      <protection hidden="1"/>
    </xf>
    <xf numFmtId="0" fontId="17" fillId="3" borderId="48" xfId="2" applyNumberFormat="1" applyFont="1" applyFill="1" applyBorder="1" applyAlignment="1" applyProtection="1">
      <alignment vertical="center"/>
      <protection locked="0" hidden="1"/>
    </xf>
    <xf numFmtId="0" fontId="17" fillId="4" borderId="17" xfId="2" applyNumberFormat="1" applyFont="1" applyFill="1" applyBorder="1" applyAlignment="1" applyProtection="1">
      <alignment vertical="center"/>
      <protection hidden="1"/>
    </xf>
    <xf numFmtId="0" fontId="17" fillId="4" borderId="18" xfId="2" applyNumberFormat="1" applyFont="1" applyFill="1" applyBorder="1" applyAlignment="1" applyProtection="1">
      <alignment vertical="center"/>
      <protection hidden="1"/>
    </xf>
    <xf numFmtId="0" fontId="2" fillId="0" borderId="0" xfId="2"/>
    <xf numFmtId="0" fontId="28" fillId="3" borderId="0" xfId="5" applyFont="1" applyFill="1" applyAlignment="1" applyProtection="1">
      <alignment vertical="center"/>
      <protection hidden="1"/>
    </xf>
    <xf numFmtId="0" fontId="2" fillId="0" borderId="0" xfId="2" applyAlignment="1">
      <alignment horizontal="center" vertical="center"/>
    </xf>
    <xf numFmtId="0" fontId="15" fillId="3" borderId="0" xfId="2" applyFont="1" applyFill="1" applyAlignment="1" applyProtection="1">
      <alignment horizontal="center" vertical="center"/>
      <protection hidden="1"/>
    </xf>
    <xf numFmtId="0" fontId="17" fillId="3" borderId="53" xfId="2" applyFont="1" applyFill="1" applyBorder="1" applyAlignment="1" applyProtection="1">
      <alignment vertical="center"/>
      <protection hidden="1"/>
    </xf>
    <xf numFmtId="0" fontId="29" fillId="3" borderId="7" xfId="5" applyFont="1" applyFill="1" applyBorder="1" applyAlignment="1" applyProtection="1">
      <alignment vertical="center"/>
      <protection hidden="1"/>
    </xf>
    <xf numFmtId="0" fontId="17" fillId="3" borderId="8" xfId="2" applyFont="1" applyFill="1" applyBorder="1" applyAlignment="1" applyProtection="1">
      <alignment vertical="center"/>
      <protection hidden="1"/>
    </xf>
    <xf numFmtId="0" fontId="29" fillId="3" borderId="0" xfId="5" applyFont="1" applyFill="1" applyAlignment="1" applyProtection="1">
      <alignment vertical="center"/>
      <protection hidden="1"/>
    </xf>
    <xf numFmtId="0" fontId="20" fillId="0" borderId="0" xfId="2" applyFont="1" applyAlignment="1" applyProtection="1">
      <alignment vertical="center" wrapText="1"/>
      <protection hidden="1"/>
    </xf>
    <xf numFmtId="0" fontId="20" fillId="0" borderId="0" xfId="2" applyFont="1" applyAlignment="1" applyProtection="1">
      <alignment vertical="center"/>
      <protection hidden="1"/>
    </xf>
    <xf numFmtId="0" fontId="17" fillId="3" borderId="48" xfId="2" applyFont="1" applyFill="1" applyBorder="1" applyAlignment="1" applyProtection="1">
      <alignment vertical="center"/>
      <protection hidden="1"/>
    </xf>
    <xf numFmtId="0" fontId="29" fillId="3" borderId="3" xfId="5" applyFont="1" applyFill="1" applyBorder="1" applyAlignment="1" applyProtection="1">
      <alignment vertical="center"/>
      <protection hidden="1"/>
    </xf>
    <xf numFmtId="0" fontId="17" fillId="0" borderId="0" xfId="2" applyFont="1" applyAlignment="1" applyProtection="1">
      <alignment vertical="center" wrapText="1" shrinkToFit="1"/>
      <protection hidden="1"/>
    </xf>
    <xf numFmtId="0" fontId="18" fillId="0" borderId="0" xfId="2" applyNumberFormat="1" applyFont="1" applyAlignment="1">
      <alignment vertical="center"/>
    </xf>
    <xf numFmtId="0" fontId="17" fillId="0" borderId="0" xfId="2" applyNumberFormat="1" applyFont="1"/>
    <xf numFmtId="0" fontId="17" fillId="3" borderId="32" xfId="2" applyNumberFormat="1" applyFont="1" applyFill="1" applyBorder="1" applyAlignment="1" applyProtection="1">
      <alignment vertical="center" wrapText="1"/>
      <protection hidden="1"/>
    </xf>
    <xf numFmtId="0" fontId="17" fillId="3" borderId="32" xfId="2" applyNumberFormat="1" applyFont="1" applyFill="1" applyBorder="1"/>
    <xf numFmtId="0" fontId="17" fillId="3" borderId="53" xfId="2" applyNumberFormat="1" applyFont="1" applyFill="1" applyBorder="1" applyAlignment="1" applyProtection="1">
      <alignment vertical="center"/>
      <protection hidden="1"/>
    </xf>
    <xf numFmtId="0" fontId="17" fillId="3" borderId="31" xfId="2" applyNumberFormat="1" applyFont="1" applyFill="1" applyBorder="1"/>
    <xf numFmtId="0" fontId="17" fillId="3" borderId="33" xfId="2" applyNumberFormat="1" applyFont="1" applyFill="1" applyBorder="1"/>
    <xf numFmtId="0" fontId="17" fillId="3" borderId="7" xfId="2" applyNumberFormat="1" applyFont="1" applyFill="1" applyBorder="1" applyAlignment="1" applyProtection="1">
      <alignment vertical="center" wrapText="1"/>
      <protection hidden="1"/>
    </xf>
    <xf numFmtId="0" fontId="29" fillId="3" borderId="7" xfId="5" applyNumberFormat="1" applyFont="1" applyFill="1" applyBorder="1" applyAlignment="1" applyProtection="1">
      <alignment vertical="center"/>
      <protection hidden="1"/>
    </xf>
    <xf numFmtId="0" fontId="17" fillId="3" borderId="7" xfId="2" applyNumberFormat="1" applyFont="1" applyFill="1" applyBorder="1"/>
    <xf numFmtId="0" fontId="17" fillId="3" borderId="8" xfId="2" applyNumberFormat="1" applyFont="1" applyFill="1" applyBorder="1" applyAlignment="1" applyProtection="1">
      <alignment vertical="center"/>
      <protection hidden="1"/>
    </xf>
    <xf numFmtId="0" fontId="17" fillId="3" borderId="42" xfId="2" applyNumberFormat="1" applyFont="1" applyFill="1" applyBorder="1"/>
    <xf numFmtId="0" fontId="17" fillId="3" borderId="48" xfId="2" applyNumberFormat="1" applyFont="1" applyFill="1" applyBorder="1"/>
    <xf numFmtId="0" fontId="17" fillId="3" borderId="3" xfId="2" applyNumberFormat="1" applyFont="1" applyFill="1" applyBorder="1" applyAlignment="1" applyProtection="1">
      <alignment vertical="center" wrapText="1"/>
      <protection hidden="1"/>
    </xf>
    <xf numFmtId="0" fontId="20" fillId="0" borderId="0" xfId="2" applyNumberFormat="1" applyFont="1" applyAlignment="1" applyProtection="1">
      <alignment vertical="center"/>
      <protection hidden="1"/>
    </xf>
    <xf numFmtId="0" fontId="17" fillId="3" borderId="31" xfId="2" applyNumberFormat="1" applyFont="1" applyFill="1" applyBorder="1" applyAlignment="1" applyProtection="1">
      <alignment vertical="center" wrapText="1"/>
      <protection hidden="1"/>
    </xf>
    <xf numFmtId="0" fontId="17" fillId="3" borderId="42" xfId="2" applyNumberFormat="1" applyFont="1" applyFill="1" applyBorder="1" applyAlignment="1" applyProtection="1">
      <alignment vertical="center" wrapText="1"/>
      <protection hidden="1"/>
    </xf>
    <xf numFmtId="0" fontId="17" fillId="0" borderId="0" xfId="2" applyNumberFormat="1" applyFont="1" applyAlignment="1">
      <alignment horizontal="center" vertical="center"/>
    </xf>
    <xf numFmtId="0" fontId="17" fillId="3" borderId="2" xfId="2" applyNumberFormat="1" applyFont="1" applyFill="1" applyBorder="1"/>
    <xf numFmtId="0" fontId="29" fillId="3" borderId="3" xfId="5" applyNumberFormat="1" applyFont="1" applyFill="1" applyBorder="1" applyAlignment="1" applyProtection="1">
      <alignment vertical="center"/>
      <protection hidden="1"/>
    </xf>
    <xf numFmtId="0" fontId="17" fillId="3" borderId="3" xfId="2" applyNumberFormat="1" applyFont="1" applyFill="1" applyBorder="1"/>
    <xf numFmtId="0" fontId="17" fillId="3" borderId="36" xfId="2" applyNumberFormat="1" applyFont="1" applyFill="1" applyBorder="1"/>
    <xf numFmtId="0" fontId="17" fillId="3" borderId="4" xfId="2" applyNumberFormat="1" applyFont="1" applyFill="1" applyBorder="1"/>
    <xf numFmtId="0" fontId="17" fillId="3" borderId="6" xfId="2" applyNumberFormat="1" applyFont="1" applyFill="1" applyBorder="1"/>
    <xf numFmtId="0" fontId="17" fillId="3" borderId="8" xfId="2" applyNumberFormat="1" applyFont="1" applyFill="1" applyBorder="1"/>
    <xf numFmtId="0" fontId="29" fillId="3" borderId="20" xfId="5" applyNumberFormat="1" applyFont="1" applyFill="1" applyBorder="1" applyAlignment="1" applyProtection="1">
      <alignment vertical="center"/>
      <protection hidden="1"/>
    </xf>
    <xf numFmtId="0" fontId="17" fillId="3" borderId="27" xfId="2" applyNumberFormat="1" applyFont="1" applyFill="1" applyBorder="1" applyAlignment="1" applyProtection="1">
      <alignment vertical="center" wrapText="1"/>
      <protection hidden="1"/>
    </xf>
    <xf numFmtId="0" fontId="17" fillId="3" borderId="28" xfId="2" applyNumberFormat="1" applyFont="1" applyFill="1" applyBorder="1" applyAlignment="1" applyProtection="1">
      <alignment vertical="center" wrapText="1"/>
      <protection hidden="1"/>
    </xf>
    <xf numFmtId="0" fontId="17" fillId="0" borderId="0" xfId="2" applyNumberFormat="1" applyFont="1" applyAlignment="1" applyProtection="1">
      <alignment vertical="center" wrapText="1" shrinkToFit="1"/>
      <protection hidden="1"/>
    </xf>
    <xf numFmtId="0" fontId="18" fillId="5" borderId="0" xfId="2" applyNumberFormat="1" applyFont="1" applyFill="1" applyAlignment="1" applyProtection="1">
      <alignment vertical="center"/>
      <protection hidden="1"/>
    </xf>
    <xf numFmtId="0" fontId="17" fillId="0" borderId="0" xfId="2" applyNumberFormat="1" applyFont="1" applyAlignment="1" applyProtection="1">
      <alignment horizontal="center" vertical="center" textRotation="255" shrinkToFit="1"/>
      <protection hidden="1"/>
    </xf>
    <xf numFmtId="177" fontId="15" fillId="0" borderId="0" xfId="2" applyNumberFormat="1" applyFont="1" applyAlignment="1" applyProtection="1">
      <alignment vertical="center"/>
      <protection hidden="1"/>
    </xf>
    <xf numFmtId="0" fontId="16" fillId="0" borderId="0" xfId="2" applyFont="1" applyAlignment="1">
      <alignment vertical="center"/>
    </xf>
    <xf numFmtId="0" fontId="17" fillId="0" borderId="40" xfId="2" applyFont="1" applyBorder="1" applyAlignment="1" applyProtection="1">
      <alignment horizontal="center" vertical="center"/>
      <protection hidden="1"/>
    </xf>
    <xf numFmtId="0" fontId="17" fillId="5" borderId="2" xfId="2" applyFont="1" applyFill="1" applyBorder="1" applyAlignment="1" applyProtection="1">
      <alignment vertical="center"/>
      <protection hidden="1"/>
    </xf>
    <xf numFmtId="0" fontId="17" fillId="5" borderId="3" xfId="2" applyFont="1" applyFill="1" applyBorder="1" applyAlignment="1" applyProtection="1">
      <alignment vertical="center"/>
      <protection hidden="1"/>
    </xf>
    <xf numFmtId="0" fontId="17" fillId="5" borderId="36" xfId="2" applyFont="1" applyFill="1" applyBorder="1" applyAlignment="1" applyProtection="1">
      <alignment vertical="center"/>
      <protection hidden="1"/>
    </xf>
    <xf numFmtId="0" fontId="17" fillId="5" borderId="6" xfId="2" applyFont="1" applyFill="1" applyBorder="1" applyAlignment="1" applyProtection="1">
      <alignment vertical="center"/>
      <protection hidden="1"/>
    </xf>
    <xf numFmtId="0" fontId="17" fillId="5" borderId="7" xfId="2" applyFont="1" applyFill="1" applyBorder="1" applyAlignment="1" applyProtection="1">
      <alignment vertical="center"/>
      <protection hidden="1"/>
    </xf>
    <xf numFmtId="0" fontId="17" fillId="5" borderId="20" xfId="2" applyFont="1" applyFill="1" applyBorder="1" applyAlignment="1" applyProtection="1">
      <alignment vertical="center"/>
      <protection hidden="1"/>
    </xf>
    <xf numFmtId="0" fontId="17" fillId="0" borderId="38" xfId="2" applyFont="1" applyBorder="1" applyAlignment="1" applyProtection="1">
      <alignment horizontal="center" vertical="center"/>
      <protection hidden="1"/>
    </xf>
    <xf numFmtId="0" fontId="17" fillId="5" borderId="27" xfId="2" applyFont="1" applyFill="1" applyBorder="1" applyAlignment="1" applyProtection="1">
      <alignment vertical="center"/>
      <protection hidden="1"/>
    </xf>
    <xf numFmtId="0" fontId="17" fillId="5" borderId="39" xfId="2" applyFont="1" applyFill="1" applyBorder="1" applyAlignment="1" applyProtection="1">
      <alignment vertical="center"/>
      <protection hidden="1"/>
    </xf>
    <xf numFmtId="0" fontId="18" fillId="0" borderId="0" xfId="2" applyFont="1" applyAlignment="1" applyProtection="1">
      <alignment vertical="center"/>
      <protection locked="0" hidden="1"/>
    </xf>
    <xf numFmtId="0" fontId="16" fillId="0" borderId="0" xfId="2" applyNumberFormat="1" applyFont="1" applyAlignment="1">
      <alignment vertical="center"/>
    </xf>
    <xf numFmtId="0" fontId="17" fillId="3" borderId="46" xfId="2" applyNumberFormat="1" applyFont="1" applyFill="1" applyBorder="1" applyAlignment="1" applyProtection="1">
      <alignment horizontal="center" vertical="center"/>
      <protection hidden="1"/>
    </xf>
    <xf numFmtId="0" fontId="17" fillId="5" borderId="2" xfId="2" applyNumberFormat="1" applyFont="1" applyFill="1" applyBorder="1" applyAlignment="1" applyProtection="1">
      <alignment vertical="center"/>
      <protection hidden="1"/>
    </xf>
    <xf numFmtId="0" fontId="17" fillId="5" borderId="3" xfId="2" applyNumberFormat="1" applyFont="1" applyFill="1" applyBorder="1" applyAlignment="1" applyProtection="1">
      <alignment vertical="center"/>
      <protection hidden="1"/>
    </xf>
    <xf numFmtId="0" fontId="17" fillId="5" borderId="36" xfId="2" applyNumberFormat="1" applyFont="1" applyFill="1" applyBorder="1" applyAlignment="1" applyProtection="1">
      <alignment vertical="center"/>
      <protection hidden="1"/>
    </xf>
    <xf numFmtId="0" fontId="17" fillId="5" borderId="6" xfId="2" applyNumberFormat="1" applyFont="1" applyFill="1" applyBorder="1" applyAlignment="1" applyProtection="1">
      <alignment vertical="center"/>
      <protection hidden="1"/>
    </xf>
    <xf numFmtId="0" fontId="17" fillId="5" borderId="7" xfId="2" applyNumberFormat="1" applyFont="1" applyFill="1" applyBorder="1" applyAlignment="1" applyProtection="1">
      <alignment vertical="center"/>
      <protection hidden="1"/>
    </xf>
    <xf numFmtId="0" fontId="17" fillId="5" borderId="20" xfId="2" applyNumberFormat="1" applyFont="1" applyFill="1" applyBorder="1" applyAlignment="1" applyProtection="1">
      <alignment vertical="center"/>
      <protection hidden="1"/>
    </xf>
    <xf numFmtId="0" fontId="17" fillId="3" borderId="47" xfId="2" applyNumberFormat="1" applyFont="1" applyFill="1" applyBorder="1" applyAlignment="1" applyProtection="1">
      <alignment horizontal="center" vertical="center"/>
      <protection hidden="1"/>
    </xf>
    <xf numFmtId="0" fontId="17" fillId="3" borderId="37" xfId="2" applyNumberFormat="1" applyFont="1" applyFill="1" applyBorder="1" applyAlignment="1" applyProtection="1">
      <alignment horizontal="center" vertical="center"/>
      <protection hidden="1"/>
    </xf>
    <xf numFmtId="0" fontId="17" fillId="0" borderId="0" xfId="2" applyNumberFormat="1" applyFont="1" applyAlignment="1" applyProtection="1">
      <alignment horizontal="center" vertical="center"/>
      <protection locked="0" hidden="1"/>
    </xf>
    <xf numFmtId="0" fontId="17" fillId="5" borderId="27" xfId="2" applyNumberFormat="1" applyFont="1" applyFill="1" applyBorder="1" applyAlignment="1" applyProtection="1">
      <alignment vertical="center"/>
      <protection hidden="1"/>
    </xf>
    <xf numFmtId="0" fontId="17" fillId="5" borderId="39" xfId="2" applyNumberFormat="1" applyFont="1" applyFill="1" applyBorder="1" applyAlignment="1" applyProtection="1">
      <alignment vertical="center"/>
      <protection hidden="1"/>
    </xf>
    <xf numFmtId="0" fontId="50" fillId="0" borderId="0" xfId="2" applyNumberFormat="1" applyFont="1" applyAlignment="1" applyProtection="1">
      <alignment vertical="center"/>
      <protection hidden="1"/>
    </xf>
    <xf numFmtId="0" fontId="50" fillId="0" borderId="0" xfId="2" applyNumberFormat="1" applyFont="1" applyAlignment="1" applyProtection="1">
      <alignment vertical="center"/>
      <protection locked="0" hidden="1"/>
    </xf>
    <xf numFmtId="0" fontId="19" fillId="0" borderId="0" xfId="2" applyNumberFormat="1" applyFont="1" applyAlignment="1" applyProtection="1">
      <alignment vertical="center"/>
      <protection hidden="1"/>
    </xf>
    <xf numFmtId="0" fontId="19" fillId="0" borderId="0" xfId="2" applyNumberFormat="1" applyFont="1" applyAlignment="1" applyProtection="1">
      <alignment vertical="center"/>
      <protection locked="0" hidden="1"/>
    </xf>
    <xf numFmtId="0" fontId="19" fillId="0" borderId="0" xfId="2" applyNumberFormat="1" applyFont="1" applyAlignment="1" applyProtection="1">
      <alignment vertical="center" wrapText="1"/>
      <protection hidden="1"/>
    </xf>
    <xf numFmtId="0" fontId="50" fillId="0" borderId="0" xfId="2" applyNumberFormat="1" applyFont="1" applyAlignment="1" applyProtection="1">
      <alignment horizontal="left" vertical="center"/>
      <protection locked="0" hidden="1"/>
    </xf>
    <xf numFmtId="0" fontId="50" fillId="0" borderId="0" xfId="2" applyNumberFormat="1" applyFont="1" applyAlignment="1" applyProtection="1">
      <alignment horizontal="left" vertical="center"/>
      <protection hidden="1"/>
    </xf>
    <xf numFmtId="0" fontId="18" fillId="0" borderId="0" xfId="2" applyNumberFormat="1" applyFont="1" applyAlignment="1" applyProtection="1">
      <alignment vertical="center"/>
      <protection locked="0" hidden="1"/>
    </xf>
    <xf numFmtId="0" fontId="50" fillId="0" borderId="0" xfId="2" applyNumberFormat="1" applyFont="1" applyAlignment="1" applyProtection="1">
      <alignment horizontal="center" vertical="center"/>
      <protection hidden="1"/>
    </xf>
    <xf numFmtId="0" fontId="20" fillId="0" borderId="0" xfId="2" applyFont="1" applyAlignment="1" applyProtection="1">
      <alignment vertical="top"/>
      <protection hidden="1"/>
    </xf>
    <xf numFmtId="0" fontId="17" fillId="3" borderId="52" xfId="2" applyFont="1" applyFill="1" applyBorder="1" applyAlignment="1" applyProtection="1">
      <alignment vertical="center"/>
      <protection hidden="1"/>
    </xf>
    <xf numFmtId="0" fontId="17" fillId="3" borderId="37" xfId="2" applyFont="1" applyFill="1" applyBorder="1" applyAlignment="1" applyProtection="1">
      <alignment vertical="center"/>
      <protection hidden="1"/>
    </xf>
    <xf numFmtId="0" fontId="17" fillId="3" borderId="39" xfId="2" applyFont="1" applyFill="1" applyBorder="1" applyAlignment="1" applyProtection="1">
      <alignment vertical="center"/>
      <protection hidden="1"/>
    </xf>
    <xf numFmtId="0" fontId="17" fillId="3" borderId="31" xfId="2" applyFont="1" applyFill="1" applyBorder="1" applyAlignment="1" applyProtection="1">
      <alignment vertical="center"/>
      <protection hidden="1"/>
    </xf>
    <xf numFmtId="0" fontId="17" fillId="3" borderId="27" xfId="2" applyFont="1" applyFill="1" applyBorder="1" applyAlignment="1" applyProtection="1">
      <alignment vertical="center"/>
      <protection hidden="1"/>
    </xf>
    <xf numFmtId="0" fontId="17" fillId="0" borderId="0" xfId="2" applyFont="1" applyAlignment="1" applyProtection="1">
      <alignment vertical="center" wrapText="1" shrinkToFit="1"/>
      <protection locked="0" hidden="1"/>
    </xf>
    <xf numFmtId="0" fontId="17" fillId="5" borderId="31" xfId="2" applyFont="1" applyFill="1" applyBorder="1" applyAlignment="1" applyProtection="1">
      <alignment vertical="center"/>
      <protection hidden="1"/>
    </xf>
    <xf numFmtId="0" fontId="17" fillId="5" borderId="32" xfId="2" applyFont="1" applyFill="1" applyBorder="1" applyAlignment="1" applyProtection="1">
      <alignment vertical="center"/>
      <protection hidden="1"/>
    </xf>
    <xf numFmtId="0" fontId="17" fillId="5" borderId="33" xfId="2" applyFont="1" applyFill="1" applyBorder="1" applyAlignment="1" applyProtection="1">
      <alignment vertical="center"/>
      <protection hidden="1"/>
    </xf>
    <xf numFmtId="0" fontId="17" fillId="5" borderId="42" xfId="2" applyFont="1" applyFill="1" applyBorder="1" applyAlignment="1" applyProtection="1">
      <alignment vertical="center"/>
      <protection hidden="1"/>
    </xf>
    <xf numFmtId="0" fontId="17" fillId="5" borderId="48" xfId="2" applyFont="1" applyFill="1" applyBorder="1" applyAlignment="1" applyProtection="1">
      <alignment vertical="center"/>
      <protection hidden="1"/>
    </xf>
    <xf numFmtId="0" fontId="17" fillId="3" borderId="2" xfId="2" applyFont="1" applyFill="1" applyBorder="1" applyAlignment="1" applyProtection="1">
      <alignment vertical="center"/>
      <protection hidden="1"/>
    </xf>
    <xf numFmtId="0" fontId="17" fillId="4" borderId="6" xfId="2" applyFont="1" applyFill="1" applyBorder="1" applyAlignment="1" applyProtection="1">
      <alignment vertical="center"/>
      <protection hidden="1"/>
    </xf>
    <xf numFmtId="0" fontId="53" fillId="0" borderId="0" xfId="2" applyFont="1" applyAlignment="1" applyProtection="1">
      <alignment horizontal="center" vertical="center"/>
      <protection hidden="1"/>
    </xf>
    <xf numFmtId="0" fontId="53" fillId="0" borderId="0" xfId="2" applyFont="1" applyAlignment="1" applyProtection="1">
      <alignment horizontal="center" vertical="center" wrapText="1"/>
      <protection hidden="1"/>
    </xf>
    <xf numFmtId="0" fontId="17" fillId="5" borderId="35" xfId="2" applyFont="1" applyFill="1" applyBorder="1" applyAlignment="1" applyProtection="1">
      <alignment horizontal="center" vertical="center"/>
      <protection hidden="1"/>
    </xf>
    <xf numFmtId="0" fontId="17" fillId="5" borderId="3" xfId="2" applyFont="1" applyFill="1" applyBorder="1" applyAlignment="1" applyProtection="1">
      <alignment horizontal="left" vertical="center"/>
      <protection hidden="1"/>
    </xf>
    <xf numFmtId="0" fontId="17" fillId="5" borderId="46" xfId="2" applyFont="1" applyFill="1" applyBorder="1" applyAlignment="1" applyProtection="1">
      <alignment vertical="center"/>
      <protection hidden="1"/>
    </xf>
    <xf numFmtId="0" fontId="17" fillId="3" borderId="4" xfId="2" applyFont="1" applyFill="1" applyBorder="1" applyAlignment="1" applyProtection="1">
      <alignment vertical="center" wrapText="1"/>
      <protection hidden="1"/>
    </xf>
    <xf numFmtId="0" fontId="17" fillId="3" borderId="3" xfId="2" applyFont="1" applyFill="1" applyBorder="1" applyAlignment="1" applyProtection="1">
      <alignment horizontal="center" vertical="center"/>
      <protection hidden="1"/>
    </xf>
    <xf numFmtId="0" fontId="17" fillId="4" borderId="42" xfId="2" applyFont="1" applyFill="1" applyBorder="1" applyAlignment="1" applyProtection="1">
      <alignment vertical="center" wrapText="1"/>
      <protection hidden="1"/>
    </xf>
    <xf numFmtId="0" fontId="17" fillId="3" borderId="40" xfId="2" applyFont="1" applyFill="1" applyBorder="1" applyAlignment="1" applyProtection="1">
      <alignment vertical="center" wrapText="1"/>
      <protection hidden="1"/>
    </xf>
    <xf numFmtId="0" fontId="17" fillId="3" borderId="0" xfId="2" applyFont="1" applyFill="1" applyAlignment="1" applyProtection="1">
      <alignment horizontal="left" vertical="center"/>
      <protection hidden="1"/>
    </xf>
    <xf numFmtId="0" fontId="17" fillId="3" borderId="0" xfId="2" applyFont="1" applyFill="1" applyAlignment="1" applyProtection="1">
      <alignment horizontal="center" vertical="center"/>
      <protection hidden="1"/>
    </xf>
    <xf numFmtId="0" fontId="17" fillId="4" borderId="0" xfId="2" applyFont="1" applyFill="1" applyAlignment="1" applyProtection="1">
      <alignment vertical="center" wrapText="1"/>
      <protection hidden="1"/>
    </xf>
    <xf numFmtId="0" fontId="17" fillId="3" borderId="0" xfId="2" applyFont="1" applyFill="1" applyAlignment="1" applyProtection="1">
      <alignment horizontal="right" vertical="center"/>
      <protection hidden="1"/>
    </xf>
    <xf numFmtId="0" fontId="29" fillId="3" borderId="42" xfId="5" applyFont="1" applyFill="1" applyBorder="1" applyAlignment="1" applyProtection="1">
      <alignment vertical="center"/>
      <protection hidden="1"/>
    </xf>
    <xf numFmtId="0" fontId="17" fillId="3" borderId="40" xfId="2" applyFont="1" applyFill="1" applyBorder="1" applyAlignment="1" applyProtection="1">
      <alignment vertical="center"/>
      <protection hidden="1"/>
    </xf>
    <xf numFmtId="0" fontId="17" fillId="3" borderId="48" xfId="2" applyFont="1" applyFill="1" applyBorder="1" applyAlignment="1" applyProtection="1">
      <alignment horizontal="center" vertical="center" wrapText="1"/>
      <protection hidden="1"/>
    </xf>
    <xf numFmtId="0" fontId="17" fillId="4" borderId="48" xfId="2" applyFont="1" applyFill="1" applyBorder="1" applyAlignment="1" applyProtection="1">
      <alignment vertical="center" wrapText="1"/>
      <protection hidden="1"/>
    </xf>
    <xf numFmtId="0" fontId="17" fillId="0" borderId="0" xfId="2" applyFont="1" applyAlignment="1" applyProtection="1">
      <alignment vertical="center" shrinkToFit="1"/>
      <protection hidden="1"/>
    </xf>
    <xf numFmtId="0" fontId="17" fillId="3" borderId="42" xfId="2" applyFont="1" applyFill="1" applyBorder="1" applyAlignment="1" applyProtection="1">
      <alignment vertical="center"/>
      <protection locked="0" hidden="1"/>
    </xf>
    <xf numFmtId="0" fontId="17" fillId="3" borderId="40" xfId="2" applyFont="1" applyFill="1" applyBorder="1" applyAlignment="1" applyProtection="1">
      <alignment vertical="center"/>
      <protection locked="0" hidden="1"/>
    </xf>
    <xf numFmtId="0" fontId="17" fillId="3" borderId="8" xfId="2" applyFont="1" applyFill="1" applyBorder="1" applyAlignment="1" applyProtection="1">
      <alignment vertical="center"/>
      <protection locked="0" hidden="1"/>
    </xf>
    <xf numFmtId="0" fontId="17" fillId="3" borderId="20" xfId="2" applyFont="1" applyFill="1" applyBorder="1" applyAlignment="1" applyProtection="1">
      <alignment horizontal="center" vertical="center"/>
      <protection locked="0" hidden="1"/>
    </xf>
    <xf numFmtId="0" fontId="17" fillId="3" borderId="2" xfId="2" applyFont="1" applyFill="1" applyBorder="1" applyAlignment="1" applyProtection="1">
      <alignment vertical="center"/>
      <protection locked="0" hidden="1"/>
    </xf>
    <xf numFmtId="0" fontId="17" fillId="3" borderId="4" xfId="2" applyFont="1" applyFill="1" applyBorder="1" applyAlignment="1" applyProtection="1">
      <alignment horizontal="right" vertical="center"/>
      <protection hidden="1"/>
    </xf>
    <xf numFmtId="0" fontId="17" fillId="3" borderId="40" xfId="2" applyFont="1" applyFill="1" applyBorder="1" applyAlignment="1" applyProtection="1">
      <alignment horizontal="right" vertical="center"/>
      <protection hidden="1"/>
    </xf>
    <xf numFmtId="0" fontId="17" fillId="5" borderId="17" xfId="2" applyFont="1" applyFill="1" applyBorder="1" applyAlignment="1" applyProtection="1">
      <alignment vertical="center"/>
      <protection hidden="1"/>
    </xf>
    <xf numFmtId="0" fontId="17" fillId="5" borderId="18" xfId="2" applyFont="1" applyFill="1" applyBorder="1" applyAlignment="1" applyProtection="1">
      <alignment vertical="center"/>
      <protection hidden="1"/>
    </xf>
    <xf numFmtId="0" fontId="17" fillId="5" borderId="21" xfId="2" applyFont="1" applyFill="1" applyBorder="1" applyAlignment="1" applyProtection="1">
      <alignment vertical="center"/>
      <protection hidden="1"/>
    </xf>
    <xf numFmtId="0" fontId="17" fillId="5" borderId="29" xfId="2" applyFont="1" applyFill="1" applyBorder="1" applyAlignment="1" applyProtection="1">
      <alignment vertical="center"/>
      <protection hidden="1"/>
    </xf>
    <xf numFmtId="0" fontId="18" fillId="3" borderId="27" xfId="2" applyFont="1" applyFill="1" applyBorder="1" applyAlignment="1" applyProtection="1">
      <alignment horizontal="center" vertical="center"/>
      <protection hidden="1"/>
    </xf>
    <xf numFmtId="0" fontId="18" fillId="3" borderId="28" xfId="2" applyFont="1" applyFill="1" applyBorder="1" applyAlignment="1" applyProtection="1">
      <alignment vertical="center"/>
      <protection hidden="1"/>
    </xf>
    <xf numFmtId="0" fontId="53" fillId="0" borderId="0" xfId="2" applyFont="1" applyAlignment="1" applyProtection="1">
      <alignment vertical="center"/>
      <protection hidden="1"/>
    </xf>
    <xf numFmtId="0" fontId="53" fillId="0" borderId="0" xfId="2" applyFont="1" applyAlignment="1" applyProtection="1">
      <alignment vertical="center" wrapText="1"/>
      <protection hidden="1"/>
    </xf>
    <xf numFmtId="0" fontId="20" fillId="0" borderId="0" xfId="2" applyFont="1" applyAlignment="1" applyProtection="1">
      <alignment horizontal="center" vertical="center"/>
      <protection hidden="1"/>
    </xf>
    <xf numFmtId="0" fontId="54" fillId="0" borderId="0" xfId="2" applyFont="1" applyAlignment="1" applyProtection="1">
      <alignment horizontal="left" vertical="center"/>
      <protection hidden="1"/>
    </xf>
    <xf numFmtId="0" fontId="44" fillId="0" borderId="0" xfId="2" applyNumberFormat="1" applyFont="1" applyAlignment="1">
      <alignment vertical="center"/>
    </xf>
    <xf numFmtId="0" fontId="44" fillId="5" borderId="52" xfId="2" applyNumberFormat="1" applyFont="1" applyFill="1" applyBorder="1" applyAlignment="1">
      <alignment horizontal="center" vertical="top" wrapText="1"/>
    </xf>
    <xf numFmtId="0" fontId="44" fillId="3" borderId="31" xfId="2" applyNumberFormat="1" applyFont="1" applyFill="1" applyBorder="1" applyAlignment="1">
      <alignment vertical="center"/>
    </xf>
    <xf numFmtId="0" fontId="44" fillId="5" borderId="46" xfId="2" applyNumberFormat="1" applyFont="1" applyFill="1" applyBorder="1" applyAlignment="1">
      <alignment horizontal="center" vertical="top"/>
    </xf>
    <xf numFmtId="0" fontId="44" fillId="3" borderId="6" xfId="2" applyNumberFormat="1" applyFont="1" applyFill="1" applyBorder="1" applyAlignment="1">
      <alignment vertical="center"/>
    </xf>
    <xf numFmtId="0" fontId="17" fillId="3" borderId="20" xfId="2" applyNumberFormat="1" applyFont="1" applyFill="1" applyBorder="1"/>
    <xf numFmtId="0" fontId="44" fillId="5" borderId="35" xfId="2" applyNumberFormat="1" applyFont="1" applyFill="1" applyBorder="1" applyAlignment="1">
      <alignment horizontal="center" vertical="top"/>
    </xf>
    <xf numFmtId="0" fontId="44" fillId="3" borderId="2" xfId="2" applyNumberFormat="1" applyFont="1" applyFill="1" applyBorder="1" applyAlignment="1">
      <alignment vertical="center"/>
    </xf>
    <xf numFmtId="0" fontId="44" fillId="5" borderId="35" xfId="2" applyNumberFormat="1" applyFont="1" applyFill="1" applyBorder="1" applyAlignment="1">
      <alignment horizontal="center" vertical="top" wrapText="1"/>
    </xf>
    <xf numFmtId="0" fontId="17" fillId="5" borderId="35" xfId="2" applyNumberFormat="1" applyFont="1" applyFill="1" applyBorder="1" applyAlignment="1">
      <alignment horizontal="center" vertical="top" wrapText="1"/>
    </xf>
    <xf numFmtId="0" fontId="17" fillId="5" borderId="46" xfId="2" applyNumberFormat="1" applyFont="1" applyFill="1" applyBorder="1" applyAlignment="1">
      <alignment horizontal="center" vertical="top" wrapText="1"/>
    </xf>
    <xf numFmtId="0" fontId="17" fillId="5" borderId="37" xfId="2" applyNumberFormat="1" applyFont="1" applyFill="1" applyBorder="1" applyAlignment="1">
      <alignment vertical="top"/>
    </xf>
    <xf numFmtId="0" fontId="44" fillId="3" borderId="27" xfId="2" applyNumberFormat="1" applyFont="1" applyFill="1" applyBorder="1" applyAlignment="1">
      <alignment vertical="center"/>
    </xf>
    <xf numFmtId="0" fontId="17" fillId="3" borderId="28" xfId="2" applyNumberFormat="1" applyFont="1" applyFill="1" applyBorder="1"/>
    <xf numFmtId="0" fontId="17" fillId="3" borderId="39" xfId="2" applyNumberFormat="1" applyFont="1" applyFill="1" applyBorder="1"/>
    <xf numFmtId="0" fontId="18" fillId="0" borderId="0" xfId="2" applyNumberFormat="1" applyFont="1" applyAlignment="1">
      <alignment horizontal="center" vertical="center"/>
    </xf>
    <xf numFmtId="0" fontId="18" fillId="0" borderId="0" xfId="2" applyNumberFormat="1" applyFont="1" applyAlignment="1">
      <alignment horizontal="left" vertical="center"/>
    </xf>
    <xf numFmtId="0" fontId="17" fillId="0" borderId="122" xfId="2" applyFont="1" applyBorder="1" applyAlignment="1" applyProtection="1">
      <alignment horizontal="center" vertical="center"/>
      <protection hidden="1"/>
    </xf>
    <xf numFmtId="0" fontId="17" fillId="0" borderId="42" xfId="2" applyFont="1" applyBorder="1" applyAlignment="1" applyProtection="1">
      <alignment horizontal="center" vertical="center"/>
      <protection hidden="1"/>
    </xf>
    <xf numFmtId="0" fontId="17" fillId="3" borderId="40" xfId="2" applyFont="1" applyFill="1" applyBorder="1" applyAlignment="1" applyProtection="1">
      <alignment horizontal="center" vertical="center"/>
      <protection hidden="1"/>
    </xf>
    <xf numFmtId="0" fontId="17" fillId="0" borderId="161" xfId="2" applyFont="1" applyBorder="1" applyAlignment="1" applyProtection="1">
      <alignment horizontal="center" vertical="center"/>
      <protection hidden="1"/>
    </xf>
    <xf numFmtId="0" fontId="17" fillId="3" borderId="38" xfId="2" applyFont="1" applyFill="1" applyBorder="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8" fillId="0" borderId="0" xfId="8" applyFont="1" applyAlignment="1" applyProtection="1">
      <alignment vertical="center"/>
      <protection hidden="1"/>
    </xf>
    <xf numFmtId="0" fontId="17" fillId="0" borderId="0" xfId="8" applyFont="1" applyAlignment="1" applyProtection="1">
      <alignment vertical="center"/>
      <protection hidden="1"/>
    </xf>
    <xf numFmtId="0" fontId="15" fillId="0" borderId="0" xfId="8" applyFont="1" applyAlignment="1" applyProtection="1">
      <alignment vertical="center"/>
      <protection hidden="1"/>
    </xf>
    <xf numFmtId="0" fontId="17" fillId="5" borderId="3" xfId="8" applyFont="1" applyFill="1" applyBorder="1" applyAlignment="1" applyProtection="1">
      <alignment horizontal="center" vertical="center"/>
      <protection hidden="1"/>
    </xf>
    <xf numFmtId="0" fontId="17" fillId="5" borderId="18" xfId="8" applyFont="1" applyFill="1" applyBorder="1" applyAlignment="1" applyProtection="1">
      <alignment horizontal="center" vertical="center"/>
      <protection hidden="1"/>
    </xf>
    <xf numFmtId="0" fontId="17" fillId="5" borderId="21" xfId="8" applyFont="1" applyFill="1" applyBorder="1" applyAlignment="1" applyProtection="1">
      <alignment horizontal="center" vertical="center"/>
      <protection hidden="1"/>
    </xf>
    <xf numFmtId="0" fontId="17" fillId="3" borderId="25" xfId="2" applyFont="1" applyFill="1" applyBorder="1" applyAlignment="1" applyProtection="1">
      <alignment vertical="center"/>
      <protection hidden="1"/>
    </xf>
    <xf numFmtId="0" fontId="17" fillId="3" borderId="25" xfId="2" applyFont="1" applyFill="1" applyBorder="1" applyAlignment="1" applyProtection="1">
      <alignment horizontal="center" vertical="center"/>
      <protection hidden="1"/>
    </xf>
    <xf numFmtId="0" fontId="17" fillId="3" borderId="25" xfId="8" applyFont="1" applyFill="1" applyBorder="1" applyAlignment="1" applyProtection="1">
      <alignment vertical="center"/>
      <protection hidden="1"/>
    </xf>
    <xf numFmtId="0" fontId="17" fillId="3" borderId="28" xfId="8" applyFont="1" applyFill="1" applyBorder="1" applyAlignment="1" applyProtection="1">
      <alignment vertical="center"/>
      <protection hidden="1"/>
    </xf>
    <xf numFmtId="0" fontId="17" fillId="0" borderId="39" xfId="8" applyFont="1" applyBorder="1" applyAlignment="1" applyProtection="1">
      <alignment horizontal="center" vertical="center"/>
      <protection hidden="1"/>
    </xf>
    <xf numFmtId="0" fontId="17" fillId="0" borderId="0" xfId="8" applyFont="1" applyAlignment="1" applyProtection="1">
      <alignment vertical="center"/>
      <protection locked="0" hidden="1"/>
    </xf>
    <xf numFmtId="0" fontId="29" fillId="3" borderId="2" xfId="5" applyFont="1" applyFill="1" applyBorder="1" applyAlignment="1" applyProtection="1">
      <alignment vertical="center"/>
      <protection hidden="1"/>
    </xf>
    <xf numFmtId="0" fontId="29" fillId="3" borderId="6" xfId="5" applyFont="1" applyFill="1" applyBorder="1" applyAlignment="1" applyProtection="1">
      <alignment vertical="center"/>
      <protection hidden="1"/>
    </xf>
    <xf numFmtId="0" fontId="17" fillId="3" borderId="4" xfId="2" applyFont="1" applyFill="1" applyBorder="1" applyAlignment="1" applyProtection="1">
      <alignment vertical="center"/>
      <protection hidden="1"/>
    </xf>
    <xf numFmtId="0" fontId="17" fillId="3" borderId="38" xfId="2" applyFont="1" applyFill="1" applyBorder="1" applyAlignment="1" applyProtection="1">
      <alignment vertical="center"/>
      <protection hidden="1"/>
    </xf>
    <xf numFmtId="0" fontId="29" fillId="3" borderId="35" xfId="5" applyFont="1" applyFill="1" applyBorder="1" applyAlignment="1" applyProtection="1">
      <alignment vertical="center"/>
      <protection hidden="1"/>
    </xf>
    <xf numFmtId="0" fontId="29" fillId="3" borderId="37" xfId="5" applyFont="1" applyFill="1" applyBorder="1" applyAlignment="1" applyProtection="1">
      <alignment vertical="center"/>
      <protection hidden="1"/>
    </xf>
    <xf numFmtId="0" fontId="16" fillId="0" borderId="0" xfId="9" applyFont="1" applyAlignment="1">
      <alignment vertical="center"/>
    </xf>
    <xf numFmtId="0" fontId="56" fillId="0" borderId="0" xfId="9" applyFont="1" applyAlignment="1">
      <alignment vertical="center"/>
    </xf>
    <xf numFmtId="0" fontId="54" fillId="0" borderId="0" xfId="9" applyFont="1" applyAlignment="1">
      <alignment vertical="center"/>
    </xf>
    <xf numFmtId="0" fontId="54" fillId="5" borderId="0" xfId="9" applyFont="1" applyFill="1" applyAlignment="1">
      <alignment vertical="center"/>
    </xf>
    <xf numFmtId="0" fontId="17" fillId="5" borderId="47"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protection hidden="1"/>
    </xf>
    <xf numFmtId="0" fontId="54" fillId="5" borderId="48" xfId="9" applyFont="1" applyFill="1" applyBorder="1" applyAlignment="1">
      <alignment vertical="center"/>
    </xf>
    <xf numFmtId="0" fontId="17" fillId="5" borderId="37" xfId="2" applyFont="1" applyFill="1" applyBorder="1" applyAlignment="1" applyProtection="1">
      <alignment vertical="center"/>
      <protection hidden="1"/>
    </xf>
    <xf numFmtId="0" fontId="29" fillId="5" borderId="28" xfId="5" applyFont="1" applyFill="1" applyBorder="1" applyAlignment="1" applyProtection="1">
      <alignment vertical="center"/>
      <protection hidden="1"/>
    </xf>
    <xf numFmtId="0" fontId="17" fillId="5" borderId="39" xfId="2" applyFont="1" applyFill="1" applyBorder="1" applyAlignment="1" applyProtection="1">
      <alignment vertical="center"/>
      <protection locked="0" hidden="1"/>
    </xf>
    <xf numFmtId="0" fontId="54" fillId="0" borderId="0" xfId="9" applyFont="1" applyAlignment="1">
      <alignment horizontal="center" vertical="center"/>
    </xf>
    <xf numFmtId="0" fontId="54" fillId="0" borderId="0" xfId="9" applyFont="1" applyAlignment="1">
      <alignment horizontal="right" vertical="center"/>
    </xf>
    <xf numFmtId="0" fontId="52" fillId="0" borderId="0" xfId="9" applyFont="1" applyAlignment="1">
      <alignment vertical="center"/>
    </xf>
    <xf numFmtId="0" fontId="17" fillId="0" borderId="19" xfId="2" applyFont="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27" xfId="2" applyFont="1" applyFill="1" applyBorder="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54" fillId="0" borderId="0" xfId="2" applyFont="1" applyAlignment="1" applyProtection="1">
      <alignment vertical="center"/>
      <protection hidden="1"/>
    </xf>
    <xf numFmtId="0" fontId="52" fillId="0" borderId="0" xfId="2" applyFont="1" applyAlignment="1" applyProtection="1">
      <alignment vertical="center"/>
      <protection hidden="1"/>
    </xf>
    <xf numFmtId="0" fontId="17" fillId="0" borderId="3" xfId="2" applyFont="1" applyBorder="1" applyAlignment="1" applyProtection="1">
      <alignment horizontal="center" vertical="center"/>
      <protection hidden="1"/>
    </xf>
    <xf numFmtId="0" fontId="17" fillId="3" borderId="3" xfId="2" applyFont="1" applyFill="1" applyBorder="1" applyAlignment="1" applyProtection="1">
      <alignment horizontal="left" vertical="center"/>
      <protection hidden="1"/>
    </xf>
    <xf numFmtId="0" fontId="17" fillId="3" borderId="4" xfId="2" applyFont="1" applyFill="1" applyBorder="1" applyAlignment="1" applyProtection="1">
      <alignment horizontal="left" vertical="center"/>
      <protection hidden="1"/>
    </xf>
    <xf numFmtId="0" fontId="17" fillId="4" borderId="7" xfId="2" applyFont="1" applyFill="1" applyBorder="1" applyAlignment="1" applyProtection="1">
      <alignment horizontal="left" vertical="center"/>
      <protection hidden="1"/>
    </xf>
    <xf numFmtId="0" fontId="17" fillId="3" borderId="28" xfId="2" applyFont="1" applyFill="1" applyBorder="1" applyAlignment="1" applyProtection="1">
      <alignment horizontal="left" vertical="center"/>
      <protection hidden="1"/>
    </xf>
    <xf numFmtId="0" fontId="17" fillId="3" borderId="17" xfId="2" applyFont="1" applyFill="1" applyBorder="1" applyAlignment="1" applyProtection="1">
      <alignment vertical="center"/>
      <protection hidden="1"/>
    </xf>
    <xf numFmtId="0" fontId="17" fillId="3" borderId="18" xfId="2" applyFont="1" applyFill="1" applyBorder="1" applyAlignment="1" applyProtection="1">
      <alignment horizontal="center" vertical="center"/>
      <protection hidden="1"/>
    </xf>
    <xf numFmtId="0" fontId="17" fillId="3" borderId="19" xfId="2" applyFont="1" applyFill="1" applyBorder="1" applyAlignment="1" applyProtection="1">
      <alignment vertical="center"/>
      <protection hidden="1"/>
    </xf>
    <xf numFmtId="0" fontId="17" fillId="3" borderId="12" xfId="2" applyFont="1" applyFill="1" applyBorder="1" applyAlignment="1" applyProtection="1">
      <alignment vertical="center"/>
      <protection hidden="1"/>
    </xf>
    <xf numFmtId="0" fontId="17" fillId="3" borderId="13" xfId="2" applyFont="1" applyFill="1" applyBorder="1" applyAlignment="1" applyProtection="1">
      <alignment horizontal="center" vertical="center"/>
      <protection hidden="1"/>
    </xf>
    <xf numFmtId="0" fontId="17" fillId="5" borderId="13" xfId="2" applyFont="1" applyFill="1" applyBorder="1" applyAlignment="1" applyProtection="1">
      <alignment vertical="center"/>
      <protection hidden="1"/>
    </xf>
    <xf numFmtId="0" fontId="17" fillId="5" borderId="15" xfId="2" applyFont="1" applyFill="1" applyBorder="1" applyAlignment="1" applyProtection="1">
      <alignment vertical="center"/>
      <protection hidden="1"/>
    </xf>
    <xf numFmtId="0" fontId="17" fillId="4" borderId="7" xfId="2" applyFont="1" applyFill="1" applyBorder="1" applyAlignment="1" applyProtection="1">
      <alignment vertical="center"/>
      <protection hidden="1"/>
    </xf>
    <xf numFmtId="0" fontId="17" fillId="4" borderId="20" xfId="2" applyFont="1" applyFill="1" applyBorder="1" applyAlignment="1" applyProtection="1">
      <alignment horizontal="center" vertical="center"/>
      <protection hidden="1"/>
    </xf>
    <xf numFmtId="0" fontId="17" fillId="3" borderId="17" xfId="2" applyFont="1" applyFill="1" applyBorder="1" applyAlignment="1" applyProtection="1">
      <alignment horizontal="center" vertical="center"/>
      <protection locked="0" hidden="1"/>
    </xf>
    <xf numFmtId="0" fontId="17" fillId="0" borderId="45" xfId="2" applyFont="1" applyBorder="1" applyAlignment="1" applyProtection="1">
      <alignment horizontal="center" vertical="center"/>
      <protection hidden="1"/>
    </xf>
    <xf numFmtId="0" fontId="17" fillId="0" borderId="21" xfId="2" applyFont="1" applyBorder="1" applyAlignment="1" applyProtection="1">
      <alignment horizontal="center" vertical="center"/>
      <protection hidden="1"/>
    </xf>
    <xf numFmtId="0" fontId="17" fillId="3" borderId="42" xfId="2" applyFont="1" applyFill="1" applyBorder="1" applyAlignment="1" applyProtection="1">
      <alignment horizontal="center" vertical="center"/>
      <protection locked="0" hidden="1"/>
    </xf>
    <xf numFmtId="0" fontId="17" fillId="0" borderId="128" xfId="2" applyFont="1" applyBorder="1" applyAlignment="1" applyProtection="1">
      <alignment horizontal="center" vertical="center"/>
      <protection hidden="1"/>
    </xf>
    <xf numFmtId="0" fontId="17" fillId="0" borderId="48" xfId="2" applyFont="1" applyBorder="1" applyAlignment="1" applyProtection="1">
      <alignment horizontal="center" vertical="center"/>
      <protection hidden="1"/>
    </xf>
    <xf numFmtId="0" fontId="59" fillId="0" borderId="0" xfId="2" applyFont="1" applyAlignment="1" applyProtection="1">
      <alignment vertical="center"/>
      <protection hidden="1"/>
    </xf>
    <xf numFmtId="0" fontId="60" fillId="0" borderId="0" xfId="2" applyFont="1" applyAlignment="1" applyProtection="1">
      <alignment vertical="center" wrapText="1"/>
      <protection hidden="1"/>
    </xf>
    <xf numFmtId="0" fontId="17" fillId="3" borderId="27" xfId="2" applyFont="1" applyFill="1" applyBorder="1" applyAlignment="1" applyProtection="1">
      <alignment horizontal="center" vertical="center"/>
      <protection locked="0" hidden="1"/>
    </xf>
    <xf numFmtId="0" fontId="17" fillId="0" borderId="65" xfId="2" applyFont="1" applyBorder="1" applyAlignment="1" applyProtection="1">
      <alignment horizontal="center" vertical="center"/>
      <protection hidden="1"/>
    </xf>
    <xf numFmtId="0" fontId="17" fillId="0" borderId="39" xfId="2" applyFont="1" applyBorder="1" applyAlignment="1" applyProtection="1">
      <alignment horizontal="center" vertical="center"/>
      <protection hidden="1"/>
    </xf>
    <xf numFmtId="0" fontId="29" fillId="3" borderId="31" xfId="5" applyFont="1" applyFill="1" applyBorder="1" applyAlignment="1" applyProtection="1">
      <alignment vertical="center"/>
      <protection hidden="1"/>
    </xf>
    <xf numFmtId="0" fontId="17" fillId="3" borderId="20" xfId="2" applyFont="1" applyFill="1" applyBorder="1" applyAlignment="1" applyProtection="1">
      <alignment horizontal="center" vertical="center"/>
      <protection hidden="1"/>
    </xf>
    <xf numFmtId="0" fontId="17" fillId="3" borderId="17" xfId="2" applyFont="1" applyFill="1" applyBorder="1" applyAlignment="1" applyProtection="1">
      <alignment vertical="center" wrapText="1"/>
      <protection hidden="1"/>
    </xf>
    <xf numFmtId="0" fontId="29" fillId="3" borderId="18" xfId="4" applyFont="1" applyFill="1" applyBorder="1" applyAlignment="1" applyProtection="1">
      <alignment vertical="center"/>
      <protection hidden="1"/>
    </xf>
    <xf numFmtId="0" fontId="29" fillId="3" borderId="21" xfId="4" applyFont="1" applyFill="1" applyBorder="1" applyAlignment="1" applyProtection="1">
      <alignment vertical="center"/>
      <protection hidden="1"/>
    </xf>
    <xf numFmtId="0" fontId="17" fillId="3" borderId="15" xfId="2" applyFont="1" applyFill="1" applyBorder="1" applyAlignment="1" applyProtection="1">
      <alignment horizontal="center" vertical="center"/>
      <protection hidden="1"/>
    </xf>
    <xf numFmtId="0" fontId="29" fillId="3" borderId="18" xfId="4" applyFont="1" applyFill="1" applyBorder="1" applyAlignment="1" applyProtection="1">
      <alignment horizontal="center" vertical="center"/>
      <protection locked="0" hidden="1"/>
    </xf>
    <xf numFmtId="0" fontId="17" fillId="3" borderId="21" xfId="2" applyFont="1" applyFill="1" applyBorder="1" applyAlignment="1" applyProtection="1">
      <alignment horizontal="center" vertical="center"/>
      <protection hidden="1"/>
    </xf>
    <xf numFmtId="0" fontId="17" fillId="3" borderId="48" xfId="2" applyFont="1" applyFill="1" applyBorder="1" applyAlignment="1" applyProtection="1">
      <alignment horizontal="center" vertical="center"/>
      <protection hidden="1"/>
    </xf>
    <xf numFmtId="0" fontId="17" fillId="4" borderId="7" xfId="2" applyFont="1" applyFill="1" applyBorder="1" applyAlignment="1" applyProtection="1">
      <alignment vertical="center" wrapText="1"/>
      <protection hidden="1"/>
    </xf>
    <xf numFmtId="0" fontId="29" fillId="3" borderId="27" xfId="5" applyFont="1" applyFill="1" applyBorder="1" applyAlignment="1" applyProtection="1">
      <alignment vertical="center"/>
      <protection hidden="1"/>
    </xf>
    <xf numFmtId="0" fontId="30" fillId="0" borderId="0" xfId="2" applyFont="1" applyAlignment="1" applyProtection="1">
      <alignment vertical="center"/>
      <protection hidden="1"/>
    </xf>
    <xf numFmtId="0" fontId="29" fillId="5" borderId="33" xfId="2" applyFont="1" applyFill="1" applyBorder="1" applyAlignment="1" applyProtection="1">
      <alignment vertical="center"/>
      <protection hidden="1"/>
    </xf>
    <xf numFmtId="0" fontId="29" fillId="5" borderId="20" xfId="2" applyFont="1" applyFill="1" applyBorder="1" applyAlignment="1" applyProtection="1">
      <alignment vertical="center"/>
      <protection hidden="1"/>
    </xf>
    <xf numFmtId="0" fontId="29" fillId="3" borderId="2" xfId="2" applyFont="1" applyFill="1" applyBorder="1" applyAlignment="1" applyProtection="1">
      <alignment vertical="center"/>
      <protection locked="0" hidden="1"/>
    </xf>
    <xf numFmtId="0" fontId="29" fillId="3" borderId="3" xfId="2" applyFont="1" applyFill="1" applyBorder="1" applyAlignment="1" applyProtection="1">
      <alignment vertical="center"/>
      <protection locked="0" hidden="1"/>
    </xf>
    <xf numFmtId="0" fontId="29" fillId="3" borderId="3" xfId="2" applyFont="1" applyFill="1" applyBorder="1" applyAlignment="1" applyProtection="1">
      <alignment horizontal="center" vertical="center"/>
      <protection hidden="1"/>
    </xf>
    <xf numFmtId="0" fontId="29" fillId="3" borderId="3" xfId="2" applyFont="1" applyFill="1" applyBorder="1" applyAlignment="1" applyProtection="1">
      <alignment vertical="center"/>
      <protection hidden="1"/>
    </xf>
    <xf numFmtId="0" fontId="29" fillId="3" borderId="36" xfId="2" applyFont="1" applyFill="1" applyBorder="1" applyAlignment="1" applyProtection="1">
      <alignment vertical="center"/>
      <protection hidden="1"/>
    </xf>
    <xf numFmtId="0" fontId="29" fillId="3" borderId="6" xfId="2" applyFont="1" applyFill="1" applyBorder="1" applyAlignment="1" applyProtection="1">
      <alignment vertical="center"/>
      <protection hidden="1"/>
    </xf>
    <xf numFmtId="0" fontId="29" fillId="3" borderId="7" xfId="2" applyFont="1" applyFill="1" applyBorder="1" applyAlignment="1" applyProtection="1">
      <alignment vertical="center"/>
      <protection hidden="1"/>
    </xf>
    <xf numFmtId="0" fontId="29" fillId="3" borderId="7" xfId="2" applyFont="1" applyFill="1" applyBorder="1" applyAlignment="1" applyProtection="1">
      <alignment horizontal="center" vertical="center"/>
      <protection hidden="1"/>
    </xf>
    <xf numFmtId="0" fontId="29" fillId="3" borderId="20" xfId="2" applyFont="1" applyFill="1" applyBorder="1" applyAlignment="1" applyProtection="1">
      <alignment vertical="center"/>
      <protection hidden="1"/>
    </xf>
    <xf numFmtId="0" fontId="29" fillId="5" borderId="36" xfId="2" applyFont="1" applyFill="1" applyBorder="1" applyAlignment="1" applyProtection="1">
      <alignment vertical="center"/>
      <protection hidden="1"/>
    </xf>
    <xf numFmtId="0" fontId="29" fillId="5" borderId="39" xfId="2" applyFont="1" applyFill="1" applyBorder="1" applyAlignment="1" applyProtection="1">
      <alignment vertical="center"/>
      <protection hidden="1"/>
    </xf>
    <xf numFmtId="0" fontId="29" fillId="0" borderId="0" xfId="2" applyFont="1" applyAlignment="1" applyProtection="1">
      <alignment horizontal="right" vertical="center"/>
      <protection hidden="1"/>
    </xf>
    <xf numFmtId="0" fontId="29" fillId="0" borderId="0" xfId="2" applyFont="1" applyAlignment="1" applyProtection="1">
      <alignment vertical="center"/>
      <protection locked="0" hidden="1"/>
    </xf>
    <xf numFmtId="0" fontId="29" fillId="0" borderId="0" xfId="2" applyFont="1" applyAlignment="1" applyProtection="1">
      <alignment horizontal="right" vertical="center"/>
      <protection locked="0" hidden="1"/>
    </xf>
    <xf numFmtId="0" fontId="30" fillId="0" borderId="0" xfId="2" applyFont="1" applyAlignment="1" applyProtection="1">
      <alignment vertical="center" wrapText="1"/>
      <protection hidden="1"/>
    </xf>
    <xf numFmtId="0" fontId="30" fillId="0" borderId="0" xfId="2" applyFont="1" applyAlignment="1" applyProtection="1">
      <alignment horizontal="center" vertical="center"/>
      <protection hidden="1"/>
    </xf>
    <xf numFmtId="0" fontId="29" fillId="3" borderId="17" xfId="4" applyFont="1" applyFill="1" applyBorder="1" applyAlignment="1" applyProtection="1">
      <alignment vertical="center"/>
      <protection hidden="1"/>
    </xf>
    <xf numFmtId="0" fontId="29" fillId="3" borderId="18" xfId="2" applyFont="1" applyFill="1" applyBorder="1" applyAlignment="1" applyProtection="1">
      <alignment vertical="center"/>
      <protection hidden="1"/>
    </xf>
    <xf numFmtId="0" fontId="29" fillId="3" borderId="21" xfId="2" applyFont="1" applyFill="1" applyBorder="1" applyAlignment="1" applyProtection="1">
      <alignment vertical="center"/>
      <protection hidden="1"/>
    </xf>
    <xf numFmtId="0" fontId="29" fillId="3" borderId="42" xfId="2" applyFont="1" applyFill="1" applyBorder="1" applyAlignment="1" applyProtection="1">
      <alignment vertical="center"/>
      <protection hidden="1"/>
    </xf>
    <xf numFmtId="0" fontId="29" fillId="3" borderId="0" xfId="2" applyFont="1" applyFill="1" applyAlignment="1" applyProtection="1">
      <alignment vertical="center"/>
      <protection hidden="1"/>
    </xf>
    <xf numFmtId="0" fontId="29" fillId="3" borderId="48" xfId="2" applyFont="1" applyFill="1" applyBorder="1" applyAlignment="1" applyProtection="1">
      <alignment vertical="center"/>
      <protection hidden="1"/>
    </xf>
    <xf numFmtId="0" fontId="29" fillId="0" borderId="34" xfId="2" applyFont="1" applyBorder="1" applyAlignment="1" applyProtection="1">
      <alignment horizontal="right" vertical="center"/>
      <protection hidden="1"/>
    </xf>
    <xf numFmtId="0" fontId="29" fillId="3" borderId="17" xfId="2" applyFont="1" applyFill="1" applyBorder="1" applyAlignment="1" applyProtection="1">
      <alignment vertical="center"/>
      <protection hidden="1"/>
    </xf>
    <xf numFmtId="0" fontId="29" fillId="0" borderId="2" xfId="2" applyFont="1" applyBorder="1" applyAlignment="1" applyProtection="1">
      <alignment vertical="center"/>
      <protection hidden="1"/>
    </xf>
    <xf numFmtId="0" fontId="29" fillId="0" borderId="3" xfId="2" applyFont="1" applyBorder="1" applyAlignment="1" applyProtection="1">
      <alignment vertical="center"/>
      <protection hidden="1"/>
    </xf>
    <xf numFmtId="0" fontId="29" fillId="0" borderId="36" xfId="2" applyFont="1" applyBorder="1" applyAlignment="1" applyProtection="1">
      <alignment vertical="center"/>
      <protection hidden="1"/>
    </xf>
    <xf numFmtId="0" fontId="29" fillId="0" borderId="42" xfId="2" applyFont="1" applyBorder="1" applyAlignment="1" applyProtection="1">
      <alignment vertical="center"/>
      <protection hidden="1"/>
    </xf>
    <xf numFmtId="0" fontId="29" fillId="0" borderId="50" xfId="2" applyFont="1" applyBorder="1" applyAlignment="1" applyProtection="1">
      <alignment horizontal="right" vertical="center"/>
      <protection hidden="1"/>
    </xf>
    <xf numFmtId="0" fontId="29" fillId="3" borderId="24" xfId="2" applyFont="1" applyFill="1" applyBorder="1" applyAlignment="1" applyProtection="1">
      <alignment vertical="center"/>
      <protection hidden="1"/>
    </xf>
    <xf numFmtId="0" fontId="29" fillId="3" borderId="25" xfId="2" applyFont="1" applyFill="1" applyBorder="1" applyAlignment="1" applyProtection="1">
      <alignment vertical="center"/>
      <protection hidden="1"/>
    </xf>
    <xf numFmtId="0" fontId="29" fillId="3" borderId="29" xfId="2" applyFont="1" applyFill="1" applyBorder="1" applyAlignment="1" applyProtection="1">
      <alignment vertical="center"/>
      <protection hidden="1"/>
    </xf>
    <xf numFmtId="0" fontId="17" fillId="3" borderId="0" xfId="2" applyFont="1" applyFill="1" applyAlignment="1" applyProtection="1">
      <alignment horizontal="right" vertical="center"/>
      <protection locked="0" hidden="1"/>
    </xf>
    <xf numFmtId="0" fontId="29" fillId="3" borderId="0" xfId="2" applyFont="1" applyFill="1" applyAlignment="1" applyProtection="1">
      <alignment horizontal="left" vertical="center"/>
      <protection locked="0" hidden="1"/>
    </xf>
    <xf numFmtId="0" fontId="29" fillId="3" borderId="0" xfId="2" applyFont="1" applyFill="1" applyAlignment="1" applyProtection="1">
      <alignment horizontal="right" vertical="center"/>
      <protection locked="0" hidden="1"/>
    </xf>
    <xf numFmtId="0" fontId="17" fillId="0" borderId="42" xfId="2" applyFont="1" applyBorder="1" applyAlignment="1" applyProtection="1">
      <alignment vertical="center"/>
      <protection hidden="1"/>
    </xf>
    <xf numFmtId="0" fontId="29" fillId="3" borderId="48" xfId="2" applyFont="1" applyFill="1" applyBorder="1" applyAlignment="1" applyProtection="1">
      <alignment horizontal="left" vertical="center"/>
      <protection locked="0" hidden="1"/>
    </xf>
    <xf numFmtId="0" fontId="29" fillId="0" borderId="48" xfId="2" applyFont="1" applyBorder="1" applyAlignment="1" applyProtection="1">
      <alignment vertical="center"/>
      <protection hidden="1"/>
    </xf>
    <xf numFmtId="0" fontId="29" fillId="3" borderId="28" xfId="2" applyFont="1" applyFill="1" applyBorder="1" applyAlignment="1" applyProtection="1">
      <alignment vertical="center"/>
      <protection hidden="1"/>
    </xf>
    <xf numFmtId="0" fontId="29" fillId="0" borderId="27" xfId="2" applyFont="1" applyBorder="1" applyAlignment="1" applyProtection="1">
      <alignment vertical="center"/>
      <protection hidden="1"/>
    </xf>
    <xf numFmtId="0" fontId="29" fillId="0" borderId="28" xfId="2" applyFont="1" applyBorder="1" applyAlignment="1" applyProtection="1">
      <alignment vertical="center"/>
      <protection hidden="1"/>
    </xf>
    <xf numFmtId="0" fontId="29" fillId="0" borderId="39" xfId="2" applyFont="1" applyBorder="1" applyAlignment="1" applyProtection="1">
      <alignment vertical="center"/>
      <protection hidden="1"/>
    </xf>
    <xf numFmtId="0" fontId="17" fillId="0" borderId="0" xfId="4" applyFont="1" applyAlignment="1" applyProtection="1">
      <alignment horizontal="center" vertical="center"/>
      <protection hidden="1"/>
    </xf>
    <xf numFmtId="0" fontId="29" fillId="0" borderId="0" xfId="4" applyFont="1" applyAlignment="1" applyProtection="1">
      <alignment horizontal="left" vertical="center"/>
      <protection locked="0" hidden="1"/>
    </xf>
    <xf numFmtId="0" fontId="29" fillId="5" borderId="42" xfId="2" applyFont="1" applyFill="1" applyBorder="1" applyAlignment="1" applyProtection="1">
      <alignment vertical="center"/>
      <protection hidden="1"/>
    </xf>
    <xf numFmtId="0" fontId="29" fillId="5" borderId="0" xfId="2" applyFont="1" applyFill="1" applyAlignment="1" applyProtection="1">
      <alignment vertical="center"/>
      <protection hidden="1"/>
    </xf>
    <xf numFmtId="0" fontId="29" fillId="3" borderId="47" xfId="2" applyFont="1" applyFill="1" applyBorder="1" applyAlignment="1" applyProtection="1">
      <alignment vertical="center"/>
      <protection hidden="1"/>
    </xf>
    <xf numFmtId="0" fontId="17" fillId="3" borderId="0" xfId="2" applyFont="1" applyFill="1" applyProtection="1">
      <protection hidden="1"/>
    </xf>
    <xf numFmtId="0" fontId="17" fillId="3" borderId="48" xfId="2" applyFont="1" applyFill="1" applyBorder="1" applyProtection="1">
      <protection hidden="1"/>
    </xf>
    <xf numFmtId="0" fontId="29" fillId="5" borderId="6" xfId="2" applyFont="1" applyFill="1" applyBorder="1" applyAlignment="1" applyProtection="1">
      <alignment vertical="center"/>
      <protection hidden="1"/>
    </xf>
    <xf numFmtId="0" fontId="29" fillId="5" borderId="7" xfId="2" applyFont="1" applyFill="1" applyBorder="1" applyAlignment="1" applyProtection="1">
      <alignment vertical="center"/>
      <protection hidden="1"/>
    </xf>
    <xf numFmtId="0" fontId="29" fillId="5" borderId="2" xfId="2" applyFont="1" applyFill="1" applyBorder="1" applyAlignment="1" applyProtection="1">
      <alignment vertical="center"/>
      <protection hidden="1"/>
    </xf>
    <xf numFmtId="0" fontId="29" fillId="5" borderId="3" xfId="2" applyFont="1" applyFill="1" applyBorder="1" applyAlignment="1" applyProtection="1">
      <alignment vertical="center"/>
      <protection hidden="1"/>
    </xf>
    <xf numFmtId="0" fontId="29" fillId="5" borderId="27" xfId="2" applyFont="1" applyFill="1" applyBorder="1" applyAlignment="1" applyProtection="1">
      <alignment vertical="center"/>
      <protection hidden="1"/>
    </xf>
    <xf numFmtId="0" fontId="29" fillId="5" borderId="28" xfId="2" applyFont="1" applyFill="1" applyBorder="1" applyAlignment="1" applyProtection="1">
      <alignment vertical="center"/>
      <protection hidden="1"/>
    </xf>
    <xf numFmtId="0" fontId="29" fillId="0" borderId="0" xfId="2" applyFont="1" applyAlignment="1" applyProtection="1">
      <alignment vertical="center" wrapText="1"/>
      <protection hidden="1"/>
    </xf>
    <xf numFmtId="0" fontId="17" fillId="5" borderId="3" xfId="2" applyFont="1" applyFill="1" applyBorder="1" applyAlignment="1" applyProtection="1">
      <alignment horizontal="center" vertical="center"/>
      <protection hidden="1"/>
    </xf>
    <xf numFmtId="0" fontId="17" fillId="3" borderId="17" xfId="2" applyFont="1" applyFill="1" applyBorder="1" applyAlignment="1" applyProtection="1">
      <alignment horizontal="left" vertical="center"/>
      <protection hidden="1"/>
    </xf>
    <xf numFmtId="0" fontId="17" fillId="3" borderId="161" xfId="2" applyFont="1" applyFill="1" applyBorder="1" applyAlignment="1" applyProtection="1">
      <alignment horizontal="left" vertical="center"/>
      <protection hidden="1"/>
    </xf>
    <xf numFmtId="0" fontId="17" fillId="3" borderId="228" xfId="2" applyFont="1" applyFill="1" applyBorder="1" applyAlignment="1" applyProtection="1">
      <alignment vertical="center"/>
      <protection hidden="1"/>
    </xf>
    <xf numFmtId="0" fontId="17" fillId="3" borderId="228" xfId="2" applyFont="1" applyFill="1" applyBorder="1" applyAlignment="1" applyProtection="1">
      <alignment horizontal="center" vertical="center"/>
      <protection hidden="1"/>
    </xf>
    <xf numFmtId="0" fontId="29" fillId="3" borderId="228" xfId="2" applyFont="1" applyFill="1" applyBorder="1" applyAlignment="1" applyProtection="1">
      <alignment vertical="center"/>
      <protection hidden="1"/>
    </xf>
    <xf numFmtId="0" fontId="17" fillId="3" borderId="237" xfId="2" applyFont="1" applyFill="1" applyBorder="1" applyAlignment="1" applyProtection="1">
      <alignment horizontal="center" vertical="center"/>
      <protection hidden="1"/>
    </xf>
    <xf numFmtId="0" fontId="17" fillId="5" borderId="238" xfId="2" applyFont="1" applyFill="1" applyBorder="1" applyAlignment="1" applyProtection="1">
      <alignment vertical="center"/>
      <protection hidden="1"/>
    </xf>
    <xf numFmtId="0" fontId="17" fillId="3" borderId="102" xfId="2" applyFont="1" applyFill="1" applyBorder="1" applyAlignment="1" applyProtection="1">
      <alignment horizontal="left" vertical="center"/>
      <protection hidden="1"/>
    </xf>
    <xf numFmtId="0" fontId="17" fillId="3" borderId="103" xfId="2" applyFont="1" applyFill="1" applyBorder="1" applyAlignment="1" applyProtection="1">
      <alignment vertical="center"/>
      <protection hidden="1"/>
    </xf>
    <xf numFmtId="0" fontId="17" fillId="3" borderId="103" xfId="2" applyFont="1" applyFill="1" applyBorder="1" applyAlignment="1" applyProtection="1">
      <alignment horizontal="center" vertical="center"/>
      <protection hidden="1"/>
    </xf>
    <xf numFmtId="0" fontId="29" fillId="3" borderId="103" xfId="2" applyFont="1" applyFill="1" applyBorder="1" applyAlignment="1" applyProtection="1">
      <alignment vertical="center"/>
      <protection hidden="1"/>
    </xf>
    <xf numFmtId="0" fontId="17" fillId="3" borderId="239" xfId="2" applyFont="1" applyFill="1" applyBorder="1" applyAlignment="1" applyProtection="1">
      <alignment horizontal="center" vertical="center"/>
      <protection hidden="1"/>
    </xf>
    <xf numFmtId="0" fontId="17" fillId="5" borderId="240" xfId="2" applyFont="1" applyFill="1" applyBorder="1" applyAlignment="1" applyProtection="1">
      <alignment vertical="center"/>
      <protection hidden="1"/>
    </xf>
    <xf numFmtId="0" fontId="17" fillId="3" borderId="2" xfId="2" applyFont="1" applyFill="1" applyBorder="1" applyAlignment="1" applyProtection="1">
      <alignment horizontal="left" vertical="center"/>
      <protection hidden="1"/>
    </xf>
    <xf numFmtId="0" fontId="17" fillId="3" borderId="36" xfId="2" applyFont="1" applyFill="1" applyBorder="1" applyAlignment="1" applyProtection="1">
      <alignment horizontal="center" vertical="center"/>
      <protection hidden="1"/>
    </xf>
    <xf numFmtId="0" fontId="17" fillId="3" borderId="6" xfId="2" applyFont="1" applyFill="1" applyBorder="1" applyAlignment="1" applyProtection="1">
      <alignment horizontal="left" vertical="center"/>
      <protection hidden="1"/>
    </xf>
    <xf numFmtId="0" fontId="17" fillId="3" borderId="42" xfId="2" applyFont="1" applyFill="1" applyBorder="1" applyAlignment="1" applyProtection="1">
      <alignment horizontal="left" vertical="center"/>
      <protection hidden="1"/>
    </xf>
    <xf numFmtId="0" fontId="17" fillId="3" borderId="29" xfId="2" applyFont="1" applyFill="1" applyBorder="1" applyAlignment="1" applyProtection="1">
      <alignment horizontal="center" vertical="center"/>
      <protection hidden="1"/>
    </xf>
    <xf numFmtId="0" fontId="17" fillId="0" borderId="32" xfId="2" applyFont="1" applyBorder="1" applyAlignment="1" applyProtection="1">
      <alignment vertical="center"/>
      <protection hidden="1"/>
    </xf>
    <xf numFmtId="0" fontId="17" fillId="3" borderId="24" xfId="2" applyFont="1" applyFill="1" applyBorder="1" applyAlignment="1" applyProtection="1">
      <alignment horizontal="left" vertical="center"/>
      <protection hidden="1"/>
    </xf>
    <xf numFmtId="0" fontId="61" fillId="0" borderId="0" xfId="2" applyFont="1" applyAlignment="1" applyProtection="1">
      <alignment vertical="center"/>
      <protection hidden="1"/>
    </xf>
    <xf numFmtId="0" fontId="17" fillId="3" borderId="3" xfId="2" applyNumberFormat="1" applyFont="1" applyFill="1" applyBorder="1" applyAlignment="1" applyProtection="1">
      <alignment horizontal="center" vertical="center"/>
      <protection locked="0" hidden="1"/>
    </xf>
    <xf numFmtId="0" fontId="17" fillId="4" borderId="18" xfId="2" applyNumberFormat="1" applyFont="1" applyFill="1" applyBorder="1" applyAlignment="1" applyProtection="1">
      <alignment horizontal="center" vertical="center"/>
      <protection hidden="1"/>
    </xf>
    <xf numFmtId="0" fontId="17" fillId="3" borderId="0" xfId="2" applyNumberFormat="1" applyFont="1" applyFill="1" applyAlignment="1" applyProtection="1">
      <alignment horizontal="center" vertical="center"/>
      <protection locked="0" hidden="1"/>
    </xf>
    <xf numFmtId="0" fontId="17" fillId="5" borderId="47" xfId="2" applyNumberFormat="1" applyFont="1" applyFill="1" applyBorder="1" applyAlignment="1" applyProtection="1">
      <alignment vertical="center" wrapText="1"/>
      <protection hidden="1"/>
    </xf>
    <xf numFmtId="0" fontId="17" fillId="5" borderId="0" xfId="2" applyNumberFormat="1" applyFont="1" applyFill="1" applyBorder="1" applyAlignment="1" applyProtection="1">
      <alignment vertical="center" wrapText="1"/>
      <protection hidden="1"/>
    </xf>
    <xf numFmtId="0" fontId="17" fillId="3" borderId="18" xfId="2" applyNumberFormat="1" applyFont="1" applyFill="1" applyBorder="1" applyAlignment="1" applyProtection="1">
      <alignment horizontal="center" vertical="center"/>
      <protection hidden="1"/>
    </xf>
    <xf numFmtId="0" fontId="13" fillId="0" borderId="243" xfId="2" applyNumberFormat="1" applyFont="1" applyBorder="1" applyAlignment="1" applyProtection="1">
      <alignment horizontal="center" vertical="center"/>
      <protection hidden="1"/>
    </xf>
    <xf numFmtId="0" fontId="12" fillId="0" borderId="0" xfId="2" applyNumberFormat="1" applyFont="1" applyAlignment="1" applyProtection="1">
      <alignment vertical="center"/>
      <protection hidden="1"/>
    </xf>
    <xf numFmtId="0" fontId="17" fillId="3" borderId="3"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0" borderId="0" xfId="2" applyFont="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hidden="1"/>
    </xf>
    <xf numFmtId="0" fontId="17" fillId="0" borderId="13" xfId="2" applyFont="1" applyBorder="1" applyAlignment="1" applyProtection="1">
      <alignment horizontal="center" vertical="center"/>
      <protection hidden="1"/>
    </xf>
    <xf numFmtId="0" fontId="17" fillId="3" borderId="28" xfId="2" applyFont="1" applyFill="1" applyBorder="1" applyAlignment="1" applyProtection="1">
      <alignment horizontal="left" vertical="center"/>
      <protection hidden="1"/>
    </xf>
    <xf numFmtId="0" fontId="17" fillId="3" borderId="13" xfId="2" applyFont="1" applyFill="1" applyBorder="1" applyAlignment="1" applyProtection="1">
      <alignment horizontal="center" vertical="center"/>
      <protection hidden="1"/>
    </xf>
    <xf numFmtId="0" fontId="18" fillId="0" borderId="0" xfId="2" applyFont="1" applyAlignment="1" applyProtection="1">
      <alignment vertical="center"/>
      <protection hidden="1"/>
    </xf>
    <xf numFmtId="0" fontId="17" fillId="0" borderId="0" xfId="2" applyNumberFormat="1" applyFont="1" applyAlignment="1">
      <alignment vertical="center"/>
    </xf>
    <xf numFmtId="0" fontId="2" fillId="0" borderId="0" xfId="2" applyAlignment="1">
      <alignment vertical="center"/>
    </xf>
    <xf numFmtId="0" fontId="17" fillId="5" borderId="53" xfId="2" applyNumberFormat="1" applyFont="1" applyFill="1" applyBorder="1" applyAlignment="1" applyProtection="1">
      <alignment vertical="center"/>
      <protection hidden="1"/>
    </xf>
    <xf numFmtId="0" fontId="17" fillId="5" borderId="46" xfId="2" applyNumberFormat="1" applyFont="1" applyFill="1" applyBorder="1" applyAlignment="1" applyProtection="1">
      <alignment vertical="center"/>
      <protection hidden="1"/>
    </xf>
    <xf numFmtId="0" fontId="17" fillId="5" borderId="8" xfId="2" applyNumberFormat="1" applyFont="1" applyFill="1" applyBorder="1" applyAlignment="1" applyProtection="1">
      <alignment vertical="center"/>
      <protection hidden="1"/>
    </xf>
    <xf numFmtId="0" fontId="54" fillId="0" borderId="0" xfId="2" applyNumberFormat="1" applyFont="1" applyAlignment="1" applyProtection="1">
      <alignment vertical="center"/>
      <protection hidden="1"/>
    </xf>
    <xf numFmtId="0" fontId="29" fillId="0" borderId="52" xfId="5" applyNumberFormat="1" applyFont="1" applyBorder="1" applyAlignment="1" applyProtection="1">
      <alignment vertical="center"/>
      <protection hidden="1"/>
    </xf>
    <xf numFmtId="0" fontId="29" fillId="0" borderId="32" xfId="5" applyNumberFormat="1" applyFont="1" applyBorder="1" applyAlignment="1" applyProtection="1">
      <alignment vertical="center"/>
      <protection hidden="1"/>
    </xf>
    <xf numFmtId="0" fontId="44" fillId="0" borderId="0" xfId="7" applyFont="1">
      <alignment vertical="center"/>
    </xf>
    <xf numFmtId="0" fontId="18" fillId="0" borderId="0" xfId="2" applyFont="1" applyAlignment="1" applyProtection="1">
      <alignment vertical="center"/>
      <protection hidden="1"/>
    </xf>
    <xf numFmtId="0" fontId="18" fillId="0" borderId="0" xfId="2" applyFont="1" applyAlignment="1" applyProtection="1">
      <alignment vertical="center" wrapText="1"/>
      <protection hidden="1"/>
    </xf>
    <xf numFmtId="0" fontId="65" fillId="0" borderId="0" xfId="5" applyFont="1" applyAlignment="1" applyProtection="1">
      <alignment vertical="center"/>
      <protection hidden="1"/>
    </xf>
    <xf numFmtId="0" fontId="17" fillId="0" borderId="0" xfId="2" applyFont="1" applyAlignment="1">
      <alignment vertical="center"/>
    </xf>
    <xf numFmtId="0" fontId="17" fillId="0" borderId="0" xfId="2" applyFont="1" applyAlignment="1">
      <alignment horizontal="center" vertical="center"/>
    </xf>
    <xf numFmtId="0" fontId="17" fillId="0" borderId="0" xfId="2" applyNumberFormat="1" applyFont="1" applyFill="1" applyBorder="1" applyAlignment="1" applyProtection="1">
      <alignment vertical="center"/>
      <protection hidden="1"/>
    </xf>
    <xf numFmtId="0" fontId="17" fillId="0" borderId="0" xfId="2" applyNumberFormat="1" applyFont="1" applyFill="1" applyBorder="1" applyAlignment="1" applyProtection="1">
      <alignment horizontal="left" vertical="center"/>
      <protection hidden="1"/>
    </xf>
    <xf numFmtId="0" fontId="17" fillId="0" borderId="0" xfId="2" applyNumberFormat="1" applyFont="1" applyFill="1" applyBorder="1" applyAlignment="1">
      <alignment horizontal="center" vertical="center"/>
    </xf>
    <xf numFmtId="0" fontId="17" fillId="0" borderId="0" xfId="2" applyNumberFormat="1" applyFont="1" applyFill="1" applyBorder="1" applyAlignment="1" applyProtection="1">
      <alignment horizontal="center" vertical="center" wrapText="1"/>
      <protection hidden="1"/>
    </xf>
    <xf numFmtId="0" fontId="17" fillId="0" borderId="0" xfId="2" applyNumberFormat="1" applyFont="1" applyFill="1" applyBorder="1" applyAlignment="1" applyProtection="1">
      <alignment vertical="center" wrapText="1"/>
      <protection hidden="1"/>
    </xf>
    <xf numFmtId="0" fontId="29" fillId="0" borderId="0" xfId="5" applyNumberFormat="1" applyFont="1" applyFill="1" applyBorder="1" applyAlignment="1" applyProtection="1">
      <alignment vertical="center"/>
      <protection hidden="1"/>
    </xf>
    <xf numFmtId="0" fontId="17" fillId="0" borderId="0" xfId="2" applyNumberFormat="1" applyFont="1" applyFill="1" applyBorder="1" applyAlignment="1" applyProtection="1">
      <alignment horizontal="center" vertical="center"/>
      <protection hidden="1"/>
    </xf>
    <xf numFmtId="0" fontId="64" fillId="0" borderId="0" xfId="2" applyFont="1" applyFill="1" applyBorder="1" applyAlignment="1" applyProtection="1">
      <alignment horizontal="center" vertical="center"/>
      <protection hidden="1"/>
    </xf>
    <xf numFmtId="0" fontId="17" fillId="3" borderId="0" xfId="2" applyNumberFormat="1" applyFont="1" applyFill="1" applyBorder="1"/>
    <xf numFmtId="0" fontId="17" fillId="0" borderId="0" xfId="2" applyNumberFormat="1" applyFont="1" applyAlignment="1" applyProtection="1">
      <alignment vertical="center"/>
      <protection hidden="1"/>
    </xf>
    <xf numFmtId="0" fontId="17" fillId="0" borderId="0" xfId="2" applyFont="1" applyAlignment="1" applyProtection="1">
      <alignment horizontal="center" vertical="center"/>
      <protection hidden="1"/>
    </xf>
    <xf numFmtId="0" fontId="64" fillId="0" borderId="0" xfId="2" applyFont="1" applyBorder="1" applyAlignment="1" applyProtection="1">
      <alignment horizontal="center" vertical="center" wrapText="1"/>
      <protection hidden="1"/>
    </xf>
    <xf numFmtId="0" fontId="17" fillId="0" borderId="0" xfId="2" applyNumberFormat="1" applyFont="1" applyAlignment="1" applyProtection="1">
      <alignment horizontal="center" vertical="center" wrapText="1"/>
      <protection hidden="1"/>
    </xf>
    <xf numFmtId="0" fontId="17" fillId="0" borderId="0" xfId="2" applyNumberFormat="1" applyFont="1" applyAlignment="1" applyProtection="1">
      <alignment vertical="center"/>
      <protection hidden="1"/>
    </xf>
    <xf numFmtId="0" fontId="64" fillId="0" borderId="0" xfId="2" applyFont="1" applyBorder="1" applyAlignment="1" applyProtection="1">
      <alignment horizontal="center" vertical="center"/>
      <protection hidden="1"/>
    </xf>
    <xf numFmtId="0" fontId="64" fillId="0" borderId="0" xfId="2" applyFont="1" applyFill="1" applyBorder="1" applyAlignment="1" applyProtection="1">
      <alignment horizontal="center" vertical="center" wrapText="1"/>
      <protection hidden="1"/>
    </xf>
    <xf numFmtId="0" fontId="17" fillId="0" borderId="0" xfId="2" applyNumberFormat="1" applyFont="1" applyFill="1" applyAlignment="1" applyProtection="1">
      <alignment vertical="center" wrapText="1"/>
      <protection hidden="1"/>
    </xf>
    <xf numFmtId="0" fontId="17" fillId="0" borderId="0" xfId="2" applyNumberFormat="1" applyFont="1" applyFill="1" applyAlignment="1" applyProtection="1">
      <alignment vertical="center"/>
      <protection hidden="1"/>
    </xf>
    <xf numFmtId="0" fontId="2" fillId="0" borderId="0" xfId="2" applyFill="1" applyAlignment="1">
      <alignment vertical="center"/>
    </xf>
    <xf numFmtId="0" fontId="2" fillId="0" borderId="0" xfId="2" applyFill="1"/>
    <xf numFmtId="0" fontId="18" fillId="0" borderId="0" xfId="2" applyNumberFormat="1" applyFont="1" applyFill="1" applyBorder="1" applyAlignment="1" applyProtection="1">
      <alignment vertical="center"/>
      <protection hidden="1"/>
    </xf>
    <xf numFmtId="0" fontId="17" fillId="0" borderId="0" xfId="2" applyNumberFormat="1" applyFont="1" applyFill="1" applyBorder="1" applyAlignment="1" applyProtection="1">
      <alignment vertical="center" wrapText="1" shrinkToFit="1"/>
      <protection hidden="1"/>
    </xf>
    <xf numFmtId="0" fontId="17" fillId="0" borderId="0" xfId="2" applyNumberFormat="1" applyFont="1" applyFill="1" applyBorder="1" applyAlignment="1">
      <alignment vertical="center"/>
    </xf>
    <xf numFmtId="0" fontId="2" fillId="0" borderId="0" xfId="2" applyFill="1" applyBorder="1" applyAlignment="1">
      <alignment vertical="center"/>
    </xf>
    <xf numFmtId="0" fontId="2" fillId="0" borderId="0" xfId="2" applyFill="1" applyBorder="1"/>
    <xf numFmtId="0" fontId="18" fillId="0" borderId="0" xfId="2" applyNumberFormat="1" applyFont="1" applyFill="1" applyBorder="1" applyAlignment="1" applyProtection="1">
      <alignment horizontal="center" vertical="center"/>
      <protection hidden="1"/>
    </xf>
    <xf numFmtId="0" fontId="17" fillId="0" borderId="0" xfId="2" applyNumberFormat="1" applyFont="1" applyFill="1" applyBorder="1" applyAlignment="1" applyProtection="1">
      <alignment vertical="center"/>
      <protection locked="0" hidden="1"/>
    </xf>
    <xf numFmtId="0" fontId="17" fillId="0" borderId="0" xfId="2" applyNumberFormat="1" applyFont="1" applyFill="1" applyBorder="1" applyAlignment="1" applyProtection="1">
      <alignment horizontal="center" vertical="center" textRotation="255" shrinkToFit="1"/>
      <protection hidden="1"/>
    </xf>
    <xf numFmtId="0" fontId="17" fillId="0" borderId="0" xfId="2" applyNumberFormat="1" applyFont="1" applyFill="1" applyBorder="1"/>
    <xf numFmtId="0" fontId="17" fillId="0" borderId="0" xfId="2" applyNumberFormat="1" applyFont="1" applyFill="1" applyBorder="1" applyAlignment="1"/>
    <xf numFmtId="0" fontId="19" fillId="0" borderId="0" xfId="2" applyNumberFormat="1" applyFont="1" applyFill="1" applyBorder="1" applyAlignment="1" applyProtection="1">
      <alignment vertical="center" wrapText="1"/>
      <protection hidden="1"/>
    </xf>
    <xf numFmtId="0" fontId="17" fillId="3" borderId="0" xfId="2" applyNumberFormat="1" applyFont="1" applyFill="1" applyBorder="1" applyAlignment="1" applyProtection="1">
      <alignment vertical="center"/>
      <protection hidden="1"/>
    </xf>
    <xf numFmtId="0" fontId="20" fillId="0" borderId="0" xfId="2" applyNumberFormat="1" applyFont="1" applyFill="1" applyAlignment="1" applyProtection="1">
      <alignment vertical="center"/>
      <protection hidden="1"/>
    </xf>
    <xf numFmtId="0" fontId="28" fillId="0" borderId="0" xfId="5" applyFont="1" applyFill="1" applyAlignment="1" applyProtection="1">
      <alignment vertical="center"/>
      <protection hidden="1"/>
    </xf>
    <xf numFmtId="0" fontId="15" fillId="0" borderId="0" xfId="2" applyFont="1" applyFill="1" applyAlignment="1" applyProtection="1">
      <alignment vertical="center"/>
      <protection hidden="1"/>
    </xf>
    <xf numFmtId="0" fontId="15" fillId="0" borderId="0" xfId="2" applyFont="1" applyFill="1" applyAlignment="1" applyProtection="1">
      <alignment horizontal="center" vertical="center"/>
      <protection hidden="1"/>
    </xf>
    <xf numFmtId="0" fontId="17" fillId="3" borderId="0" xfId="2" applyNumberFormat="1" applyFont="1" applyFill="1" applyBorder="1" applyAlignment="1" applyProtection="1">
      <alignment vertical="center" wrapText="1"/>
      <protection hidden="1"/>
    </xf>
    <xf numFmtId="0" fontId="29" fillId="3" borderId="0" xfId="5" applyNumberFormat="1" applyFont="1" applyFill="1" applyBorder="1" applyAlignment="1" applyProtection="1">
      <alignment vertical="center"/>
      <protection hidden="1"/>
    </xf>
    <xf numFmtId="0" fontId="64" fillId="0" borderId="0" xfId="2" applyFont="1" applyFill="1" applyBorder="1" applyAlignment="1" applyProtection="1">
      <alignment vertical="center" wrapText="1"/>
      <protection hidden="1"/>
    </xf>
    <xf numFmtId="0" fontId="64" fillId="0" borderId="0" xfId="2" applyFont="1" applyFill="1" applyBorder="1" applyAlignment="1" applyProtection="1">
      <alignment vertical="center"/>
      <protection hidden="1"/>
    </xf>
    <xf numFmtId="0" fontId="64" fillId="0" borderId="0" xfId="2" applyFont="1" applyFill="1" applyBorder="1" applyAlignment="1">
      <alignment vertical="center"/>
    </xf>
    <xf numFmtId="0" fontId="17" fillId="4" borderId="6" xfId="2" applyNumberFormat="1" applyFont="1" applyFill="1" applyBorder="1" applyAlignment="1" applyProtection="1">
      <alignment vertical="center"/>
      <protection hidden="1"/>
    </xf>
    <xf numFmtId="0" fontId="17" fillId="3" borderId="20" xfId="2" applyNumberFormat="1" applyFont="1" applyFill="1" applyBorder="1" applyAlignment="1">
      <alignment horizontal="center" vertical="center"/>
    </xf>
    <xf numFmtId="0" fontId="20" fillId="0" borderId="0" xfId="2" applyFont="1" applyBorder="1" applyAlignment="1" applyProtection="1">
      <alignment vertical="center"/>
      <protection hidden="1"/>
    </xf>
    <xf numFmtId="0" fontId="17" fillId="0" borderId="0" xfId="2" applyFont="1" applyBorder="1" applyAlignment="1" applyProtection="1">
      <alignment vertical="center" wrapText="1"/>
      <protection hidden="1"/>
    </xf>
    <xf numFmtId="0" fontId="17" fillId="0" borderId="0" xfId="2" applyFont="1" applyBorder="1" applyAlignment="1" applyProtection="1">
      <alignment vertical="center"/>
      <protection hidden="1"/>
    </xf>
    <xf numFmtId="0" fontId="17" fillId="3" borderId="2" xfId="2" applyNumberFormat="1" applyFont="1" applyFill="1" applyBorder="1" applyAlignment="1" applyProtection="1">
      <alignment vertical="center"/>
      <protection hidden="1"/>
    </xf>
    <xf numFmtId="0" fontId="17" fillId="3" borderId="8" xfId="2" applyNumberFormat="1" applyFont="1" applyFill="1" applyBorder="1" applyAlignment="1">
      <alignment horizontal="center" vertical="center"/>
    </xf>
    <xf numFmtId="0" fontId="17" fillId="0" borderId="0" xfId="0" applyFont="1" applyProtection="1">
      <alignment vertical="center"/>
      <protection hidden="1"/>
    </xf>
    <xf numFmtId="0" fontId="17" fillId="4" borderId="7" xfId="2" applyNumberFormat="1" applyFont="1" applyFill="1" applyBorder="1" applyAlignment="1" applyProtection="1">
      <alignment horizontal="center" vertical="center"/>
      <protection hidden="1"/>
    </xf>
    <xf numFmtId="0" fontId="17" fillId="4" borderId="3" xfId="2" applyNumberFormat="1" applyFont="1" applyFill="1" applyBorder="1" applyAlignment="1" applyProtection="1">
      <alignment horizontal="center" vertical="center"/>
      <protection hidden="1"/>
    </xf>
    <xf numFmtId="0" fontId="17" fillId="4" borderId="39" xfId="2" applyNumberFormat="1" applyFont="1" applyFill="1" applyBorder="1" applyAlignment="1" applyProtection="1">
      <alignment horizontal="center" vertical="center"/>
      <protection hidden="1"/>
    </xf>
    <xf numFmtId="0" fontId="17" fillId="0" borderId="0" xfId="2" applyNumberFormat="1" applyFont="1" applyAlignment="1" applyProtection="1">
      <alignment vertical="center"/>
      <protection hidden="1"/>
    </xf>
    <xf numFmtId="0" fontId="17" fillId="4" borderId="0" xfId="2" applyNumberFormat="1" applyFont="1" applyFill="1" applyBorder="1" applyAlignment="1" applyProtection="1">
      <alignment horizontal="center" vertical="center"/>
      <protection hidden="1"/>
    </xf>
    <xf numFmtId="0" fontId="17" fillId="3" borderId="32" xfId="2" applyNumberFormat="1" applyFont="1" applyFill="1" applyBorder="1" applyAlignment="1" applyProtection="1">
      <alignment horizontal="center" vertical="center"/>
      <protection hidden="1"/>
    </xf>
    <xf numFmtId="0" fontId="17" fillId="3" borderId="28"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3" borderId="48" xfId="2" applyFont="1" applyFill="1" applyBorder="1" applyAlignment="1" applyProtection="1">
      <alignment horizontal="center" vertical="center"/>
      <protection hidden="1"/>
    </xf>
    <xf numFmtId="0" fontId="17" fillId="3" borderId="39" xfId="2" applyFont="1" applyFill="1" applyBorder="1" applyAlignment="1" applyProtection="1">
      <alignment horizontal="center" vertical="center"/>
      <protection hidden="1"/>
    </xf>
    <xf numFmtId="0" fontId="17" fillId="3" borderId="0" xfId="2" applyNumberFormat="1" applyFont="1" applyFill="1" applyBorder="1" applyAlignment="1">
      <alignment horizontal="center" vertical="center"/>
    </xf>
    <xf numFmtId="0" fontId="17" fillId="4" borderId="48" xfId="2" applyNumberFormat="1" applyFont="1" applyFill="1" applyBorder="1" applyAlignment="1" applyProtection="1">
      <alignment horizontal="center" vertical="center"/>
      <protection hidden="1"/>
    </xf>
    <xf numFmtId="0" fontId="17" fillId="3" borderId="28" xfId="2" applyNumberFormat="1" applyFont="1" applyFill="1" applyBorder="1" applyAlignment="1">
      <alignment horizontal="center" vertical="center"/>
    </xf>
    <xf numFmtId="0" fontId="17" fillId="3" borderId="33" xfId="2" applyFont="1" applyFill="1" applyBorder="1" applyAlignment="1" applyProtection="1">
      <alignment horizontal="center" vertical="center"/>
      <protection hidden="1"/>
    </xf>
    <xf numFmtId="0" fontId="18" fillId="0" borderId="0" xfId="2" applyFont="1" applyAlignment="1" applyProtection="1">
      <alignment vertical="center"/>
      <protection hidden="1"/>
    </xf>
    <xf numFmtId="0" fontId="17" fillId="3" borderId="27" xfId="2" applyFont="1" applyFill="1" applyBorder="1" applyAlignment="1" applyProtection="1">
      <alignment vertical="center"/>
      <protection locked="0" hidden="1"/>
    </xf>
    <xf numFmtId="0" fontId="17" fillId="3" borderId="38" xfId="2" applyFont="1" applyFill="1" applyBorder="1" applyAlignment="1" applyProtection="1">
      <alignment vertical="center"/>
      <protection locked="0" hidden="1"/>
    </xf>
    <xf numFmtId="0" fontId="2" fillId="4" borderId="0" xfId="2" applyFont="1" applyFill="1" applyBorder="1"/>
    <xf numFmtId="0" fontId="2" fillId="4" borderId="28" xfId="2" applyFont="1" applyFill="1" applyBorder="1"/>
    <xf numFmtId="0" fontId="17" fillId="0" borderId="0" xfId="2" applyFont="1" applyFill="1" applyBorder="1" applyAlignment="1" applyProtection="1">
      <alignment vertical="center"/>
      <protection hidden="1"/>
    </xf>
    <xf numFmtId="0" fontId="17" fillId="3" borderId="42" xfId="2" applyFont="1" applyFill="1" applyBorder="1" applyAlignment="1" applyProtection="1">
      <alignment vertical="center" wrapText="1"/>
      <protection hidden="1"/>
    </xf>
    <xf numFmtId="0" fontId="17" fillId="3" borderId="0" xfId="2" applyFont="1" applyFill="1" applyBorder="1" applyAlignment="1" applyProtection="1">
      <alignment vertical="center" wrapText="1"/>
      <protection hidden="1"/>
    </xf>
    <xf numFmtId="0" fontId="29" fillId="3" borderId="0" xfId="5" applyFont="1" applyFill="1" applyBorder="1" applyAlignment="1" applyProtection="1">
      <alignment vertical="center"/>
      <protection hidden="1"/>
    </xf>
    <xf numFmtId="0" fontId="17" fillId="3" borderId="0" xfId="2" applyFont="1" applyFill="1" applyBorder="1" applyAlignment="1">
      <alignment vertical="center"/>
    </xf>
    <xf numFmtId="0" fontId="17" fillId="3" borderId="0" xfId="2" applyFont="1" applyFill="1" applyBorder="1" applyAlignment="1" applyProtection="1">
      <alignment vertical="center"/>
      <protection hidden="1"/>
    </xf>
    <xf numFmtId="0" fontId="17" fillId="3" borderId="0" xfId="2" applyFont="1" applyFill="1" applyBorder="1" applyAlignment="1" applyProtection="1">
      <alignment horizontal="center" vertical="center"/>
      <protection hidden="1"/>
    </xf>
    <xf numFmtId="0" fontId="2" fillId="0" borderId="0" xfId="2" applyFont="1" applyBorder="1"/>
    <xf numFmtId="0" fontId="2" fillId="0" borderId="0" xfId="2" applyFont="1"/>
    <xf numFmtId="0" fontId="17" fillId="3" borderId="7" xfId="2" applyFont="1" applyFill="1" applyBorder="1" applyAlignment="1">
      <alignment vertical="center"/>
    </xf>
    <xf numFmtId="0" fontId="17" fillId="0" borderId="0" xfId="2" applyFont="1" applyFill="1" applyBorder="1" applyAlignment="1" applyProtection="1">
      <alignment horizontal="center" vertical="center"/>
      <protection hidden="1"/>
    </xf>
    <xf numFmtId="0" fontId="17" fillId="0" borderId="0" xfId="2" applyFont="1" applyBorder="1" applyAlignment="1" applyProtection="1">
      <alignment horizontal="center" vertical="center"/>
      <protection hidden="1"/>
    </xf>
    <xf numFmtId="0" fontId="17" fillId="4" borderId="27" xfId="2" applyFont="1" applyFill="1" applyBorder="1" applyAlignment="1" applyProtection="1">
      <alignment vertical="center" wrapText="1"/>
      <protection hidden="1"/>
    </xf>
    <xf numFmtId="0" fontId="17" fillId="4" borderId="28" xfId="2" applyFont="1" applyFill="1" applyBorder="1" applyAlignment="1" applyProtection="1">
      <alignment vertical="center" wrapText="1"/>
      <protection hidden="1"/>
    </xf>
    <xf numFmtId="0" fontId="17" fillId="3" borderId="28" xfId="2" applyFont="1" applyFill="1" applyBorder="1" applyAlignment="1">
      <alignment vertical="center"/>
    </xf>
    <xf numFmtId="0" fontId="17" fillId="0" borderId="0" xfId="2" applyFont="1" applyBorder="1" applyAlignment="1" applyProtection="1">
      <alignment horizontal="center" vertical="center" wrapText="1"/>
      <protection hidden="1"/>
    </xf>
    <xf numFmtId="0" fontId="17" fillId="0" borderId="0" xfId="2" applyFont="1" applyFill="1" applyBorder="1" applyAlignment="1" applyProtection="1">
      <alignment horizontal="center" vertical="center" wrapText="1"/>
      <protection hidden="1"/>
    </xf>
    <xf numFmtId="0" fontId="17" fillId="0" borderId="0" xfId="2" applyFont="1" applyFill="1" applyBorder="1" applyAlignment="1">
      <alignment horizontal="center" vertical="center"/>
    </xf>
    <xf numFmtId="0" fontId="30" fillId="0" borderId="0" xfId="4" applyFont="1" applyAlignment="1" applyProtection="1">
      <alignment vertical="center"/>
      <protection hidden="1"/>
    </xf>
    <xf numFmtId="0" fontId="17" fillId="3" borderId="31" xfId="2" applyFont="1" applyFill="1" applyBorder="1" applyAlignment="1" applyProtection="1">
      <alignment vertical="center" wrapText="1"/>
      <protection hidden="1"/>
    </xf>
    <xf numFmtId="0" fontId="17" fillId="3" borderId="32" xfId="2" applyFont="1" applyFill="1" applyBorder="1" applyAlignment="1" applyProtection="1">
      <alignment vertical="center" wrapText="1"/>
      <protection hidden="1"/>
    </xf>
    <xf numFmtId="0" fontId="17" fillId="3" borderId="32" xfId="2" applyFont="1" applyFill="1" applyBorder="1" applyAlignment="1">
      <alignment vertical="center"/>
    </xf>
    <xf numFmtId="0" fontId="17" fillId="0" borderId="0" xfId="2" applyFont="1" applyFill="1" applyBorder="1" applyAlignment="1" applyProtection="1">
      <alignment vertical="center" wrapText="1"/>
      <protection hidden="1"/>
    </xf>
    <xf numFmtId="0" fontId="29" fillId="4" borderId="32" xfId="4" applyFont="1" applyFill="1" applyBorder="1" applyAlignment="1" applyProtection="1">
      <alignment vertical="center"/>
      <protection hidden="1"/>
    </xf>
    <xf numFmtId="0" fontId="29" fillId="4" borderId="7" xfId="4" applyFont="1" applyFill="1" applyBorder="1" applyAlignment="1" applyProtection="1">
      <alignment vertical="center"/>
      <protection hidden="1"/>
    </xf>
    <xf numFmtId="0" fontId="29" fillId="4" borderId="3" xfId="4" applyFont="1" applyFill="1" applyBorder="1" applyAlignment="1" applyProtection="1">
      <alignment vertical="center"/>
      <protection hidden="1"/>
    </xf>
    <xf numFmtId="0" fontId="29" fillId="4" borderId="0" xfId="4" applyFont="1" applyFill="1" applyBorder="1" applyAlignment="1" applyProtection="1">
      <alignment vertical="center"/>
      <protection hidden="1"/>
    </xf>
    <xf numFmtId="0" fontId="29" fillId="4" borderId="28" xfId="4" applyFont="1" applyFill="1" applyBorder="1" applyAlignment="1" applyProtection="1">
      <alignment vertical="center"/>
      <protection hidden="1"/>
    </xf>
    <xf numFmtId="0" fontId="17" fillId="0" borderId="0" xfId="2" applyFont="1" applyFill="1" applyBorder="1" applyAlignment="1">
      <alignment vertical="center"/>
    </xf>
    <xf numFmtId="0" fontId="29" fillId="0" borderId="0" xfId="5" applyFont="1" applyFill="1" applyBorder="1" applyAlignment="1" applyProtection="1">
      <alignment vertical="center"/>
      <protection hidden="1"/>
    </xf>
    <xf numFmtId="0" fontId="8" fillId="0" borderId="0" xfId="2" applyNumberFormat="1" applyFont="1" applyAlignment="1" applyProtection="1">
      <alignment horizontal="right" vertical="center"/>
      <protection hidden="1"/>
    </xf>
    <xf numFmtId="0" fontId="8" fillId="0" borderId="0" xfId="2" applyNumberFormat="1" applyFont="1" applyAlignment="1" applyProtection="1">
      <alignment horizontal="left" vertical="center"/>
      <protection hidden="1"/>
    </xf>
    <xf numFmtId="0" fontId="8" fillId="0" borderId="0" xfId="2" applyFont="1" applyAlignment="1" applyProtection="1">
      <alignment horizontal="distributed" vertical="center" indent="20"/>
      <protection hidden="1"/>
    </xf>
    <xf numFmtId="0" fontId="10" fillId="0" borderId="0" xfId="2" applyNumberFormat="1" applyFont="1" applyAlignment="1" applyProtection="1">
      <alignment horizontal="center" vertical="center"/>
      <protection hidden="1"/>
    </xf>
    <xf numFmtId="0" fontId="11" fillId="0" borderId="1" xfId="2" applyNumberFormat="1" applyFont="1" applyBorder="1" applyAlignment="1" applyProtection="1">
      <alignment horizontal="center" vertical="center"/>
      <protection hidden="1"/>
    </xf>
    <xf numFmtId="0" fontId="11" fillId="0" borderId="5" xfId="2" applyNumberFormat="1" applyFont="1" applyBorder="1" applyAlignment="1" applyProtection="1">
      <alignment horizontal="center" vertical="center"/>
      <protection hidden="1"/>
    </xf>
    <xf numFmtId="0" fontId="12" fillId="2" borderId="2" xfId="2" applyNumberFormat="1" applyFont="1" applyFill="1" applyBorder="1" applyAlignment="1" applyProtection="1">
      <alignment horizontal="center" vertical="center"/>
      <protection locked="0" hidden="1"/>
    </xf>
    <xf numFmtId="0" fontId="12" fillId="2" borderId="3" xfId="2" applyNumberFormat="1" applyFont="1" applyFill="1" applyBorder="1" applyAlignment="1" applyProtection="1">
      <alignment horizontal="center" vertical="center"/>
      <protection locked="0" hidden="1"/>
    </xf>
    <xf numFmtId="0" fontId="12" fillId="2" borderId="4" xfId="2" applyNumberFormat="1" applyFont="1" applyFill="1" applyBorder="1" applyAlignment="1" applyProtection="1">
      <alignment horizontal="center" vertical="center"/>
      <protection locked="0" hidden="1"/>
    </xf>
    <xf numFmtId="0" fontId="12" fillId="2" borderId="6" xfId="2" applyNumberFormat="1" applyFont="1" applyFill="1" applyBorder="1" applyAlignment="1" applyProtection="1">
      <alignment horizontal="center" vertical="center"/>
      <protection locked="0" hidden="1"/>
    </xf>
    <xf numFmtId="0" fontId="12" fillId="2" borderId="7" xfId="2" applyNumberFormat="1" applyFont="1" applyFill="1" applyBorder="1" applyAlignment="1" applyProtection="1">
      <alignment horizontal="center" vertical="center"/>
      <protection locked="0" hidden="1"/>
    </xf>
    <xf numFmtId="0" fontId="12" fillId="2" borderId="8" xfId="2" applyNumberFormat="1" applyFont="1" applyFill="1" applyBorder="1" applyAlignment="1" applyProtection="1">
      <alignment horizontal="center" vertical="center"/>
      <protection locked="0" hidden="1"/>
    </xf>
    <xf numFmtId="0" fontId="11" fillId="0" borderId="1" xfId="2" applyNumberFormat="1" applyFont="1" applyBorder="1" applyAlignment="1" applyProtection="1">
      <alignment horizontal="center" vertical="center" wrapText="1"/>
      <protection hidden="1"/>
    </xf>
    <xf numFmtId="0" fontId="12" fillId="2" borderId="9" xfId="2" applyNumberFormat="1" applyFont="1" applyFill="1" applyBorder="1" applyAlignment="1" applyProtection="1">
      <alignment horizontal="center" vertical="center"/>
      <protection locked="0" hidden="1"/>
    </xf>
    <xf numFmtId="0" fontId="17" fillId="0" borderId="13" xfId="2" applyNumberFormat="1" applyFont="1" applyBorder="1" applyAlignment="1" applyProtection="1">
      <alignment horizontal="center" vertical="center"/>
      <protection hidden="1"/>
    </xf>
    <xf numFmtId="0" fontId="17" fillId="3" borderId="13" xfId="2" applyNumberFormat="1" applyFont="1" applyFill="1" applyBorder="1" applyAlignment="1" applyProtection="1">
      <alignment horizontal="center" vertical="center"/>
      <protection locked="0" hidden="1"/>
    </xf>
    <xf numFmtId="0" fontId="17" fillId="0" borderId="15" xfId="2" applyNumberFormat="1" applyFont="1" applyBorder="1" applyAlignment="1" applyProtection="1">
      <alignment horizontal="center" vertical="center"/>
      <protection hidden="1"/>
    </xf>
    <xf numFmtId="0" fontId="17" fillId="0" borderId="16" xfId="2" applyNumberFormat="1" applyFont="1" applyBorder="1" applyAlignment="1" applyProtection="1">
      <alignment horizontal="center" vertical="center"/>
      <protection hidden="1"/>
    </xf>
    <xf numFmtId="0" fontId="17" fillId="0" borderId="9" xfId="2" applyNumberFormat="1" applyFont="1" applyBorder="1" applyAlignment="1" applyProtection="1">
      <alignment horizontal="center" vertical="center"/>
      <protection hidden="1"/>
    </xf>
    <xf numFmtId="0" fontId="17" fillId="4" borderId="17" xfId="2" applyNumberFormat="1" applyFont="1" applyFill="1" applyBorder="1" applyAlignment="1" applyProtection="1">
      <alignment horizontal="left" vertical="center" wrapText="1"/>
      <protection hidden="1"/>
    </xf>
    <xf numFmtId="0" fontId="17" fillId="4" borderId="18" xfId="2" applyNumberFormat="1" applyFont="1" applyFill="1" applyBorder="1" applyAlignment="1" applyProtection="1">
      <alignment horizontal="left" vertical="center" wrapText="1"/>
      <protection hidden="1"/>
    </xf>
    <xf numFmtId="0" fontId="17" fillId="4" borderId="19" xfId="2" applyNumberFormat="1" applyFont="1" applyFill="1" applyBorder="1" applyAlignment="1" applyProtection="1">
      <alignment horizontal="left" vertical="center" wrapText="1"/>
      <protection hidden="1"/>
    </xf>
    <xf numFmtId="0" fontId="17" fillId="0" borderId="9" xfId="2" applyNumberFormat="1" applyFont="1" applyBorder="1" applyAlignment="1" applyProtection="1">
      <alignment horizontal="center" vertical="center" wrapText="1"/>
      <protection hidden="1"/>
    </xf>
    <xf numFmtId="0" fontId="17" fillId="4" borderId="6" xfId="2" applyNumberFormat="1" applyFont="1" applyFill="1" applyBorder="1" applyAlignment="1" applyProtection="1">
      <alignment horizontal="center" vertical="center"/>
      <protection hidden="1"/>
    </xf>
    <xf numFmtId="0" fontId="17" fillId="4" borderId="7" xfId="2" applyNumberFormat="1" applyFont="1" applyFill="1" applyBorder="1" applyAlignment="1" applyProtection="1">
      <alignment horizontal="center" vertical="center"/>
      <protection hidden="1"/>
    </xf>
    <xf numFmtId="0" fontId="17" fillId="0" borderId="7"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center" vertical="center"/>
      <protection locked="0" hidden="1"/>
    </xf>
    <xf numFmtId="0" fontId="17" fillId="0" borderId="10" xfId="2" applyNumberFormat="1" applyFont="1" applyBorder="1" applyAlignment="1" applyProtection="1">
      <alignment horizontal="center" vertical="center"/>
      <protection hidden="1"/>
    </xf>
    <xf numFmtId="0" fontId="17" fillId="0" borderId="11" xfId="2" applyNumberFormat="1" applyFont="1" applyBorder="1" applyAlignment="1" applyProtection="1">
      <alignment horizontal="center" vertical="center"/>
      <protection hidden="1"/>
    </xf>
    <xf numFmtId="0" fontId="17" fillId="4" borderId="12" xfId="2" applyNumberFormat="1" applyFont="1" applyFill="1" applyBorder="1" applyAlignment="1" applyProtection="1">
      <alignment horizontal="left" vertical="center" wrapText="1"/>
      <protection hidden="1"/>
    </xf>
    <xf numFmtId="0" fontId="17" fillId="4" borderId="13" xfId="2" applyNumberFormat="1" applyFont="1" applyFill="1" applyBorder="1" applyAlignment="1" applyProtection="1">
      <alignment horizontal="left" vertical="center" wrapText="1"/>
      <protection hidden="1"/>
    </xf>
    <xf numFmtId="0" fontId="17" fillId="4" borderId="14" xfId="2" applyNumberFormat="1" applyFont="1" applyFill="1" applyBorder="1" applyAlignment="1" applyProtection="1">
      <alignment horizontal="left" vertical="center" wrapText="1"/>
      <protection hidden="1"/>
    </xf>
    <xf numFmtId="0" fontId="17" fillId="3" borderId="12" xfId="2" applyNumberFormat="1" applyFont="1" applyFill="1" applyBorder="1" applyAlignment="1" applyProtection="1">
      <alignment horizontal="center" vertical="center"/>
      <protection hidden="1"/>
    </xf>
    <xf numFmtId="0" fontId="17" fillId="4" borderId="13" xfId="2" applyNumberFormat="1" applyFont="1" applyFill="1" applyBorder="1" applyAlignment="1" applyProtection="1">
      <alignment horizontal="center" vertical="center"/>
      <protection hidden="1"/>
    </xf>
    <xf numFmtId="0" fontId="17" fillId="0" borderId="20" xfId="2" applyNumberFormat="1" applyFont="1" applyBorder="1" applyAlignment="1" applyProtection="1">
      <alignment horizontal="center" vertical="center"/>
      <protection hidden="1"/>
    </xf>
    <xf numFmtId="0" fontId="17" fillId="3" borderId="17" xfId="2" applyNumberFormat="1" applyFont="1" applyFill="1" applyBorder="1" applyAlignment="1" applyProtection="1">
      <alignment horizontal="left" vertical="center"/>
      <protection locked="0" hidden="1"/>
    </xf>
    <xf numFmtId="0" fontId="17" fillId="3" borderId="18" xfId="2" applyNumberFormat="1" applyFont="1" applyFill="1" applyBorder="1" applyAlignment="1" applyProtection="1">
      <alignment horizontal="left" vertical="center"/>
      <protection locked="0" hidden="1"/>
    </xf>
    <xf numFmtId="0" fontId="17" fillId="3" borderId="19" xfId="2" applyNumberFormat="1" applyFont="1" applyFill="1" applyBorder="1" applyAlignment="1" applyProtection="1">
      <alignment horizontal="left" vertical="center"/>
      <protection locked="0" hidden="1"/>
    </xf>
    <xf numFmtId="0" fontId="17" fillId="3" borderId="17" xfId="2" applyNumberFormat="1" applyFont="1" applyFill="1" applyBorder="1" applyAlignment="1" applyProtection="1">
      <alignment horizontal="center" vertical="center"/>
      <protection hidden="1"/>
    </xf>
    <xf numFmtId="0" fontId="17" fillId="4" borderId="18" xfId="2" applyNumberFormat="1" applyFont="1" applyFill="1" applyBorder="1" applyAlignment="1" applyProtection="1">
      <alignment horizontal="center" vertical="center"/>
      <protection hidden="1"/>
    </xf>
    <xf numFmtId="0" fontId="17" fillId="0" borderId="18" xfId="2" applyNumberFormat="1" applyFont="1" applyBorder="1" applyAlignment="1" applyProtection="1">
      <alignment horizontal="center" vertical="center"/>
      <protection hidden="1"/>
    </xf>
    <xf numFmtId="0" fontId="17" fillId="0" borderId="21" xfId="2" applyNumberFormat="1" applyFont="1" applyBorder="1" applyAlignment="1" applyProtection="1">
      <alignment horizontal="center" vertical="center"/>
      <protection hidden="1"/>
    </xf>
    <xf numFmtId="0" fontId="17" fillId="3" borderId="18" xfId="2" applyNumberFormat="1" applyFont="1" applyFill="1" applyBorder="1" applyAlignment="1" applyProtection="1">
      <alignment horizontal="center" vertical="center"/>
      <protection locked="0" hidden="1"/>
    </xf>
    <xf numFmtId="0" fontId="17" fillId="3" borderId="6" xfId="2" applyNumberFormat="1" applyFont="1" applyFill="1" applyBorder="1" applyAlignment="1" applyProtection="1">
      <alignment horizontal="center" vertical="center"/>
      <protection locked="0" hidden="1"/>
    </xf>
    <xf numFmtId="0" fontId="17" fillId="4" borderId="17" xfId="2" applyNumberFormat="1" applyFont="1" applyFill="1" applyBorder="1" applyAlignment="1" applyProtection="1">
      <alignment horizontal="center" vertical="center"/>
      <protection locked="0" hidden="1"/>
    </xf>
    <xf numFmtId="0" fontId="17" fillId="0" borderId="6" xfId="2" applyNumberFormat="1" applyFont="1" applyBorder="1" applyAlignment="1" applyProtection="1">
      <alignment horizontal="center" vertical="center"/>
      <protection hidden="1"/>
    </xf>
    <xf numFmtId="0" fontId="17" fillId="0" borderId="8" xfId="2" applyNumberFormat="1" applyFont="1" applyBorder="1" applyAlignment="1" applyProtection="1">
      <alignment horizontal="center" vertical="center"/>
      <protection hidden="1"/>
    </xf>
    <xf numFmtId="0" fontId="17" fillId="3" borderId="7" xfId="2" applyNumberFormat="1" applyFont="1" applyFill="1" applyBorder="1" applyAlignment="1" applyProtection="1">
      <alignment horizontal="left" vertical="center"/>
      <protection locked="0" hidden="1"/>
    </xf>
    <xf numFmtId="0" fontId="17" fillId="3" borderId="8" xfId="2" applyNumberFormat="1" applyFont="1" applyFill="1" applyBorder="1" applyAlignment="1" applyProtection="1">
      <alignment horizontal="left" vertical="center"/>
      <protection locked="0" hidden="1"/>
    </xf>
    <xf numFmtId="0" fontId="17" fillId="0" borderId="17" xfId="2" applyNumberFormat="1" applyFont="1" applyBorder="1" applyAlignment="1" applyProtection="1">
      <alignment horizontal="center" vertical="center"/>
      <protection hidden="1"/>
    </xf>
    <xf numFmtId="0" fontId="17" fillId="0" borderId="19" xfId="2" applyNumberFormat="1" applyFont="1" applyBorder="1" applyAlignment="1" applyProtection="1">
      <alignment horizontal="center" vertical="center"/>
      <protection hidden="1"/>
    </xf>
    <xf numFmtId="0" fontId="17" fillId="3" borderId="19" xfId="2" applyNumberFormat="1" applyFont="1" applyFill="1" applyBorder="1" applyAlignment="1" applyProtection="1">
      <alignment horizontal="center" vertical="center"/>
      <protection locked="0" hidden="1"/>
    </xf>
    <xf numFmtId="0" fontId="17" fillId="0" borderId="22" xfId="2" applyNumberFormat="1" applyFont="1" applyBorder="1" applyAlignment="1" applyProtection="1">
      <alignment horizontal="center" vertical="center"/>
      <protection hidden="1"/>
    </xf>
    <xf numFmtId="0" fontId="17" fillId="0" borderId="23" xfId="2" applyNumberFormat="1" applyFont="1" applyBorder="1" applyAlignment="1" applyProtection="1">
      <alignment horizontal="center" vertical="center"/>
      <protection hidden="1"/>
    </xf>
    <xf numFmtId="0" fontId="17" fillId="3" borderId="24" xfId="2" applyNumberFormat="1" applyFont="1" applyFill="1" applyBorder="1" applyAlignment="1" applyProtection="1">
      <alignment horizontal="left" vertical="center"/>
      <protection locked="0" hidden="1"/>
    </xf>
    <xf numFmtId="0" fontId="17" fillId="3" borderId="25" xfId="2" applyNumberFormat="1" applyFont="1" applyFill="1" applyBorder="1" applyAlignment="1" applyProtection="1">
      <alignment horizontal="left" vertical="center"/>
      <protection locked="0" hidden="1"/>
    </xf>
    <xf numFmtId="0" fontId="17" fillId="3" borderId="26" xfId="2" applyNumberFormat="1" applyFont="1" applyFill="1" applyBorder="1" applyAlignment="1" applyProtection="1">
      <alignment horizontal="left" vertical="center"/>
      <protection locked="0" hidden="1"/>
    </xf>
    <xf numFmtId="0" fontId="17" fillId="0" borderId="23" xfId="2" applyNumberFormat="1" applyFont="1" applyBorder="1" applyAlignment="1" applyProtection="1">
      <alignment horizontal="center" vertical="center" wrapText="1"/>
      <protection hidden="1"/>
    </xf>
    <xf numFmtId="0" fontId="17" fillId="4" borderId="27" xfId="2" applyNumberFormat="1" applyFont="1" applyFill="1" applyBorder="1" applyAlignment="1" applyProtection="1">
      <alignment horizontal="center" vertical="center"/>
      <protection locked="0" hidden="1"/>
    </xf>
    <xf numFmtId="0" fontId="17" fillId="3" borderId="28" xfId="2" applyNumberFormat="1" applyFont="1" applyFill="1" applyBorder="1" applyAlignment="1" applyProtection="1">
      <alignment horizontal="center" vertical="center"/>
      <protection locked="0" hidden="1"/>
    </xf>
    <xf numFmtId="0" fontId="17" fillId="3" borderId="25" xfId="2" applyNumberFormat="1" applyFont="1" applyFill="1" applyBorder="1" applyAlignment="1" applyProtection="1">
      <alignment horizontal="center" vertical="center"/>
      <protection locked="0" hidden="1"/>
    </xf>
    <xf numFmtId="0" fontId="17" fillId="0" borderId="25" xfId="2" applyNumberFormat="1" applyFont="1" applyBorder="1" applyAlignment="1" applyProtection="1">
      <alignment horizontal="center" vertical="center"/>
      <protection hidden="1"/>
    </xf>
    <xf numFmtId="0" fontId="17" fillId="0" borderId="29" xfId="2" applyNumberFormat="1" applyFont="1" applyBorder="1" applyAlignment="1" applyProtection="1">
      <alignment horizontal="center" vertical="center"/>
      <protection hidden="1"/>
    </xf>
    <xf numFmtId="0" fontId="17" fillId="3" borderId="6" xfId="2" applyNumberFormat="1" applyFont="1" applyFill="1" applyBorder="1" applyAlignment="1" applyProtection="1">
      <alignment horizontal="left" vertical="center"/>
      <protection locked="0" hidden="1"/>
    </xf>
    <xf numFmtId="0" fontId="17" fillId="0" borderId="12" xfId="2" applyNumberFormat="1" applyFont="1" applyBorder="1" applyAlignment="1" applyProtection="1">
      <alignment horizontal="center" vertical="center" shrinkToFit="1"/>
      <protection hidden="1"/>
    </xf>
    <xf numFmtId="0" fontId="17" fillId="0" borderId="13" xfId="2" applyNumberFormat="1" applyFont="1" applyBorder="1" applyAlignment="1" applyProtection="1">
      <alignment horizontal="center" vertical="center" shrinkToFit="1"/>
      <protection hidden="1"/>
    </xf>
    <xf numFmtId="0" fontId="17" fillId="0" borderId="31" xfId="2" applyNumberFormat="1" applyFont="1" applyBorder="1" applyAlignment="1" applyProtection="1">
      <alignment horizontal="center" vertical="center"/>
      <protection hidden="1"/>
    </xf>
    <xf numFmtId="0" fontId="17" fillId="0" borderId="32" xfId="2" applyNumberFormat="1" applyFont="1" applyBorder="1" applyAlignment="1" applyProtection="1">
      <alignment horizontal="center" vertical="center"/>
      <protection hidden="1"/>
    </xf>
    <xf numFmtId="0" fontId="17" fillId="0" borderId="33" xfId="2" applyNumberFormat="1" applyFont="1" applyBorder="1" applyAlignment="1" applyProtection="1">
      <alignment horizontal="center" vertical="center"/>
      <protection hidden="1"/>
    </xf>
    <xf numFmtId="0" fontId="17" fillId="0" borderId="34" xfId="2" applyNumberFormat="1" applyFont="1" applyBorder="1" applyAlignment="1" applyProtection="1">
      <alignment horizontal="center" vertical="center"/>
      <protection hidden="1"/>
    </xf>
    <xf numFmtId="0" fontId="17" fillId="0" borderId="30" xfId="2" applyNumberFormat="1" applyFont="1" applyBorder="1" applyAlignment="1" applyProtection="1">
      <alignment horizontal="center" vertical="center"/>
      <protection hidden="1"/>
    </xf>
    <xf numFmtId="0" fontId="17" fillId="0" borderId="12" xfId="2" applyNumberFormat="1" applyFont="1" applyBorder="1" applyAlignment="1" applyProtection="1">
      <alignment horizontal="center" vertical="center"/>
      <protection hidden="1"/>
    </xf>
    <xf numFmtId="0" fontId="17" fillId="0" borderId="14" xfId="2" applyNumberFormat="1" applyFont="1" applyBorder="1" applyAlignment="1" applyProtection="1">
      <alignment horizontal="center" vertical="center"/>
      <protection hidden="1"/>
    </xf>
    <xf numFmtId="0" fontId="17" fillId="0" borderId="24" xfId="2" applyNumberFormat="1" applyFont="1" applyBorder="1" applyAlignment="1" applyProtection="1">
      <alignment horizontal="center" vertical="center"/>
      <protection hidden="1"/>
    </xf>
    <xf numFmtId="38" fontId="17" fillId="3" borderId="13" xfId="1" applyFont="1" applyFill="1" applyBorder="1" applyAlignment="1" applyProtection="1">
      <alignment horizontal="center" vertical="center"/>
      <protection locked="0" hidden="1"/>
    </xf>
    <xf numFmtId="0" fontId="17" fillId="0" borderId="44" xfId="2" applyNumberFormat="1" applyFont="1" applyBorder="1" applyAlignment="1" applyProtection="1">
      <alignment horizontal="center" vertical="center"/>
      <protection hidden="1"/>
    </xf>
    <xf numFmtId="0" fontId="17" fillId="0" borderId="35"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hidden="1"/>
    </xf>
    <xf numFmtId="0" fontId="17" fillId="0" borderId="37" xfId="2" applyNumberFormat="1" applyFont="1" applyBorder="1" applyAlignment="1" applyProtection="1">
      <alignment horizontal="center" vertical="center"/>
      <protection hidden="1"/>
    </xf>
    <xf numFmtId="0" fontId="17" fillId="0" borderId="28" xfId="2" applyNumberFormat="1" applyFont="1" applyBorder="1" applyAlignment="1" applyProtection="1">
      <alignment horizontal="center" vertical="center"/>
      <protection hidden="1"/>
    </xf>
    <xf numFmtId="0" fontId="17" fillId="0" borderId="38" xfId="2" applyNumberFormat="1" applyFont="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protection locked="0" hidden="1"/>
    </xf>
    <xf numFmtId="0" fontId="17" fillId="3" borderId="3" xfId="2" applyNumberFormat="1" applyFont="1" applyFill="1" applyBorder="1" applyAlignment="1" applyProtection="1">
      <alignment horizontal="center" vertical="center"/>
      <protection locked="0" hidden="1"/>
    </xf>
    <xf numFmtId="0" fontId="17" fillId="3" borderId="36" xfId="2" applyNumberFormat="1" applyFont="1" applyFill="1" applyBorder="1" applyAlignment="1" applyProtection="1">
      <alignment horizontal="center" vertical="center"/>
      <protection locked="0" hidden="1"/>
    </xf>
    <xf numFmtId="0" fontId="17" fillId="3" borderId="39" xfId="2" applyNumberFormat="1" applyFont="1" applyFill="1" applyBorder="1" applyAlignment="1" applyProtection="1">
      <alignment horizontal="center" vertical="center"/>
      <protection locked="0" hidden="1"/>
    </xf>
    <xf numFmtId="0" fontId="17" fillId="0" borderId="18" xfId="2" applyNumberFormat="1" applyFont="1" applyFill="1" applyBorder="1" applyAlignment="1" applyProtection="1">
      <alignment horizontal="center" vertical="center"/>
      <protection locked="0" hidden="1"/>
    </xf>
    <xf numFmtId="0" fontId="17" fillId="0" borderId="19" xfId="2" applyNumberFormat="1" applyFont="1" applyFill="1" applyBorder="1" applyAlignment="1" applyProtection="1">
      <alignment horizontal="center" vertical="center"/>
      <protection locked="0" hidden="1"/>
    </xf>
    <xf numFmtId="0" fontId="17" fillId="0" borderId="35" xfId="2" applyNumberFormat="1" applyFont="1" applyBorder="1" applyAlignment="1" applyProtection="1">
      <alignment horizontal="center" vertical="center" wrapText="1"/>
      <protection hidden="1"/>
    </xf>
    <xf numFmtId="0" fontId="17" fillId="0" borderId="3" xfId="2" applyNumberFormat="1" applyFont="1" applyBorder="1" applyAlignment="1" applyProtection="1">
      <alignment horizontal="center" vertical="center" wrapText="1"/>
      <protection hidden="1"/>
    </xf>
    <xf numFmtId="0" fontId="17" fillId="0" borderId="4" xfId="2" applyNumberFormat="1" applyFont="1" applyBorder="1" applyAlignment="1" applyProtection="1">
      <alignment horizontal="center" vertical="center" wrapText="1"/>
      <protection hidden="1"/>
    </xf>
    <xf numFmtId="0" fontId="17" fillId="0" borderId="46" xfId="2" applyNumberFormat="1" applyFont="1" applyBorder="1" applyAlignment="1" applyProtection="1">
      <alignment horizontal="center" vertical="center" wrapText="1"/>
      <protection hidden="1"/>
    </xf>
    <xf numFmtId="0" fontId="17" fillId="0" borderId="7" xfId="2" applyNumberFormat="1" applyFont="1" applyBorder="1" applyAlignment="1" applyProtection="1">
      <alignment horizontal="center" vertical="center" wrapText="1"/>
      <protection hidden="1"/>
    </xf>
    <xf numFmtId="0" fontId="17" fillId="0" borderId="8" xfId="2" applyNumberFormat="1" applyFont="1" applyBorder="1" applyAlignment="1" applyProtection="1">
      <alignment horizontal="center" vertical="center" wrapText="1"/>
      <protection hidden="1"/>
    </xf>
    <xf numFmtId="0" fontId="17" fillId="4" borderId="3" xfId="2" applyNumberFormat="1" applyFont="1" applyFill="1" applyBorder="1" applyAlignment="1" applyProtection="1">
      <alignment horizontal="center" vertical="center"/>
      <protection hidden="1"/>
    </xf>
    <xf numFmtId="0" fontId="17" fillId="0" borderId="47"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protection hidden="1"/>
    </xf>
    <xf numFmtId="0" fontId="17" fillId="0" borderId="40" xfId="2" applyNumberFormat="1" applyFont="1" applyBorder="1" applyAlignment="1" applyProtection="1">
      <alignment horizontal="center" vertical="center"/>
      <protection hidden="1"/>
    </xf>
    <xf numFmtId="0" fontId="17" fillId="4" borderId="0" xfId="2" applyNumberFormat="1" applyFont="1" applyFill="1" applyAlignment="1" applyProtection="1">
      <alignment horizontal="center" vertical="center"/>
      <protection hidden="1"/>
    </xf>
    <xf numFmtId="0" fontId="17" fillId="4" borderId="28" xfId="2" applyNumberFormat="1" applyFont="1" applyFill="1" applyBorder="1" applyAlignment="1" applyProtection="1">
      <alignment horizontal="center" vertical="center"/>
      <protection hidden="1"/>
    </xf>
    <xf numFmtId="0" fontId="17" fillId="0" borderId="18" xfId="2" applyNumberFormat="1" applyFont="1" applyFill="1" applyBorder="1" applyAlignment="1" applyProtection="1">
      <alignment horizontal="right" vertical="center" shrinkToFit="1"/>
      <protection locked="0" hidden="1"/>
    </xf>
    <xf numFmtId="0" fontId="17" fillId="0" borderId="19" xfId="2" applyNumberFormat="1" applyFont="1" applyFill="1" applyBorder="1" applyAlignment="1" applyProtection="1">
      <alignment horizontal="right" vertical="center" shrinkToFit="1"/>
      <protection locked="0" hidden="1"/>
    </xf>
    <xf numFmtId="0" fontId="17" fillId="0" borderId="18" xfId="2" applyNumberFormat="1" applyFont="1" applyFill="1" applyBorder="1" applyAlignment="1" applyProtection="1">
      <alignment horizontal="center" vertical="center" shrinkToFit="1"/>
      <protection locked="0" hidden="1"/>
    </xf>
    <xf numFmtId="0" fontId="17" fillId="0" borderId="19" xfId="2" applyNumberFormat="1" applyFont="1" applyFill="1" applyBorder="1" applyAlignment="1" applyProtection="1">
      <alignment horizontal="center" vertical="center" shrinkToFit="1"/>
      <protection locked="0" hidden="1"/>
    </xf>
    <xf numFmtId="0" fontId="17" fillId="0" borderId="46" xfId="2" applyNumberFormat="1" applyFont="1" applyBorder="1" applyAlignment="1" applyProtection="1">
      <alignment horizontal="right" vertical="center"/>
      <protection hidden="1"/>
    </xf>
    <xf numFmtId="0" fontId="17" fillId="0" borderId="7" xfId="2" applyNumberFormat="1" applyFont="1" applyBorder="1" applyAlignment="1" applyProtection="1">
      <alignment horizontal="right" vertical="center"/>
      <protection hidden="1"/>
    </xf>
    <xf numFmtId="0" fontId="17" fillId="0" borderId="7" xfId="2" applyNumberFormat="1" applyFont="1" applyBorder="1" applyAlignment="1" applyProtection="1">
      <alignment horizontal="left" vertical="center"/>
      <protection hidden="1"/>
    </xf>
    <xf numFmtId="0" fontId="17" fillId="0" borderId="8" xfId="2" applyNumberFormat="1" applyFont="1" applyBorder="1" applyAlignment="1" applyProtection="1">
      <alignment horizontal="left" vertical="center"/>
      <protection hidden="1"/>
    </xf>
    <xf numFmtId="0" fontId="17" fillId="3" borderId="46" xfId="2" applyNumberFormat="1" applyFont="1" applyFill="1" applyBorder="1" applyAlignment="1" applyProtection="1">
      <alignment horizontal="right" vertical="center"/>
      <protection hidden="1"/>
    </xf>
    <xf numFmtId="0" fontId="17" fillId="3" borderId="7" xfId="2" applyNumberFormat="1" applyFont="1" applyFill="1" applyBorder="1" applyAlignment="1" applyProtection="1">
      <alignment horizontal="right" vertical="center"/>
      <protection hidden="1"/>
    </xf>
    <xf numFmtId="0" fontId="17" fillId="0" borderId="49" xfId="2" applyNumberFormat="1" applyFont="1" applyBorder="1" applyAlignment="1" applyProtection="1">
      <alignment horizontal="left" vertical="center"/>
      <protection hidden="1"/>
    </xf>
    <xf numFmtId="0" fontId="17" fillId="0" borderId="18" xfId="2" applyNumberFormat="1" applyFont="1" applyBorder="1" applyAlignment="1" applyProtection="1">
      <alignment horizontal="left" vertical="center"/>
      <protection hidden="1"/>
    </xf>
    <xf numFmtId="0" fontId="17" fillId="0" borderId="21" xfId="2" applyNumberFormat="1" applyFont="1" applyBorder="1" applyAlignment="1" applyProtection="1">
      <alignment horizontal="left" vertical="center"/>
      <protection hidden="1"/>
    </xf>
    <xf numFmtId="0" fontId="20" fillId="0" borderId="18" xfId="2" applyNumberFormat="1" applyFont="1" applyBorder="1" applyAlignment="1" applyProtection="1">
      <alignment horizontal="center" vertical="center"/>
      <protection hidden="1"/>
    </xf>
    <xf numFmtId="0" fontId="20" fillId="0" borderId="19" xfId="2" applyNumberFormat="1" applyFont="1" applyBorder="1" applyAlignment="1" applyProtection="1">
      <alignment horizontal="center" vertical="center"/>
      <protection hidden="1"/>
    </xf>
    <xf numFmtId="0" fontId="17" fillId="0" borderId="27" xfId="2" applyNumberFormat="1" applyFont="1" applyBorder="1" applyAlignment="1" applyProtection="1">
      <alignment horizontal="center" vertical="center"/>
      <protection hidden="1"/>
    </xf>
    <xf numFmtId="0" fontId="17" fillId="0" borderId="50" xfId="2" applyNumberFormat="1" applyFont="1" applyBorder="1" applyAlignment="1" applyProtection="1">
      <alignment horizontal="center" vertical="center"/>
      <protection hidden="1"/>
    </xf>
    <xf numFmtId="0" fontId="17" fillId="0" borderId="26" xfId="2" applyNumberFormat="1" applyFont="1" applyBorder="1" applyAlignment="1" applyProtection="1">
      <alignment horizontal="center" vertical="center"/>
      <protection hidden="1"/>
    </xf>
    <xf numFmtId="0" fontId="17" fillId="3" borderId="24" xfId="2" applyNumberFormat="1" applyFont="1" applyFill="1" applyBorder="1" applyAlignment="1" applyProtection="1">
      <alignment horizontal="center" vertical="center"/>
      <protection locked="0" hidden="1"/>
    </xf>
    <xf numFmtId="0" fontId="17" fillId="3" borderId="26" xfId="2" applyNumberFormat="1" applyFont="1" applyFill="1" applyBorder="1" applyAlignment="1" applyProtection="1">
      <alignment horizontal="center" vertical="center"/>
      <protection locked="0" hidden="1"/>
    </xf>
    <xf numFmtId="0" fontId="17" fillId="4" borderId="36" xfId="2" applyNumberFormat="1" applyFont="1" applyFill="1" applyBorder="1" applyAlignment="1" applyProtection="1">
      <alignment horizontal="center" vertical="center"/>
      <protection hidden="1"/>
    </xf>
    <xf numFmtId="0" fontId="17" fillId="4" borderId="39" xfId="2" applyNumberFormat="1" applyFont="1" applyFill="1" applyBorder="1" applyAlignment="1" applyProtection="1">
      <alignment horizontal="center" vertical="center"/>
      <protection hidden="1"/>
    </xf>
    <xf numFmtId="0" fontId="17" fillId="0" borderId="36" xfId="2" applyNumberFormat="1" applyFont="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protection hidden="1"/>
    </xf>
    <xf numFmtId="0" fontId="17" fillId="4" borderId="27" xfId="2" applyNumberFormat="1" applyFont="1" applyFill="1" applyBorder="1" applyAlignment="1" applyProtection="1">
      <alignment horizontal="center" vertical="center"/>
      <protection hidden="1"/>
    </xf>
    <xf numFmtId="0" fontId="17" fillId="0" borderId="46" xfId="2" applyNumberFormat="1" applyFont="1" applyBorder="1" applyAlignment="1" applyProtection="1">
      <alignment horizontal="center" vertical="center"/>
      <protection hidden="1"/>
    </xf>
    <xf numFmtId="0" fontId="17" fillId="4" borderId="4" xfId="2" applyNumberFormat="1" applyFont="1" applyFill="1" applyBorder="1" applyAlignment="1" applyProtection="1">
      <alignment horizontal="center" vertical="center"/>
      <protection hidden="1"/>
    </xf>
    <xf numFmtId="0" fontId="17" fillId="4" borderId="8" xfId="2" applyNumberFormat="1" applyFont="1" applyFill="1" applyBorder="1" applyAlignment="1" applyProtection="1">
      <alignment horizontal="center" vertical="center"/>
      <protection hidden="1"/>
    </xf>
    <xf numFmtId="38" fontId="17" fillId="3" borderId="2" xfId="1" applyFont="1" applyFill="1" applyBorder="1" applyAlignment="1" applyProtection="1">
      <alignment horizontal="center" vertical="center"/>
      <protection locked="0" hidden="1"/>
    </xf>
    <xf numFmtId="38" fontId="17" fillId="3" borderId="3" xfId="1" applyFont="1" applyFill="1" applyBorder="1" applyAlignment="1" applyProtection="1">
      <alignment horizontal="center" vertical="center"/>
      <protection locked="0" hidden="1"/>
    </xf>
    <xf numFmtId="38" fontId="17" fillId="3" borderId="6" xfId="1" applyFont="1" applyFill="1" applyBorder="1" applyAlignment="1" applyProtection="1">
      <alignment horizontal="center" vertical="center"/>
      <protection locked="0" hidden="1"/>
    </xf>
    <xf numFmtId="38" fontId="17" fillId="3" borderId="7" xfId="1" applyFont="1" applyFill="1" applyBorder="1" applyAlignment="1" applyProtection="1">
      <alignment horizontal="center" vertical="center"/>
      <protection locked="0" hidden="1"/>
    </xf>
    <xf numFmtId="0" fontId="17" fillId="3" borderId="9" xfId="2" applyNumberFormat="1" applyFont="1" applyFill="1" applyBorder="1" applyAlignment="1" applyProtection="1">
      <alignment horizontal="left" vertical="center" wrapText="1"/>
      <protection locked="0" hidden="1"/>
    </xf>
    <xf numFmtId="0" fontId="17" fillId="3" borderId="23" xfId="2" applyNumberFormat="1" applyFont="1" applyFill="1" applyBorder="1" applyAlignment="1" applyProtection="1">
      <alignment horizontal="left" vertical="center" wrapText="1"/>
      <protection locked="0" hidden="1"/>
    </xf>
    <xf numFmtId="0" fontId="17" fillId="3" borderId="55" xfId="2" applyNumberFormat="1" applyFont="1" applyFill="1" applyBorder="1" applyAlignment="1" applyProtection="1">
      <alignment horizontal="left" vertical="center" wrapText="1"/>
      <protection locked="0" hidden="1"/>
    </xf>
    <xf numFmtId="0" fontId="17" fillId="3" borderId="58" xfId="2" applyNumberFormat="1" applyFont="1" applyFill="1" applyBorder="1" applyAlignment="1" applyProtection="1">
      <alignment horizontal="left" vertical="center" wrapText="1"/>
      <protection locked="0" hidden="1"/>
    </xf>
    <xf numFmtId="0" fontId="17" fillId="0" borderId="2" xfId="2" applyNumberFormat="1" applyFont="1" applyBorder="1" applyAlignment="1" applyProtection="1">
      <alignment horizontal="center" vertical="center" wrapText="1"/>
      <protection hidden="1"/>
    </xf>
    <xf numFmtId="38" fontId="17" fillId="4" borderId="42" xfId="1" applyFont="1" applyFill="1" applyBorder="1" applyAlignment="1" applyProtection="1">
      <alignment horizontal="center" vertical="center"/>
      <protection locked="0" hidden="1"/>
    </xf>
    <xf numFmtId="38" fontId="17" fillId="3" borderId="0" xfId="1" applyFont="1" applyFill="1" applyAlignment="1" applyProtection="1">
      <alignment horizontal="center" vertical="center"/>
      <protection locked="0" hidden="1"/>
    </xf>
    <xf numFmtId="0" fontId="17" fillId="4" borderId="20" xfId="2" applyNumberFormat="1" applyFont="1" applyFill="1" applyBorder="1" applyAlignment="1" applyProtection="1">
      <alignment horizontal="center" vertical="center"/>
      <protection hidden="1"/>
    </xf>
    <xf numFmtId="0" fontId="17" fillId="4" borderId="42" xfId="2" applyNumberFormat="1" applyFont="1" applyFill="1" applyBorder="1" applyAlignment="1" applyProtection="1">
      <alignment horizontal="center" vertical="center"/>
      <protection locked="0" hidden="1"/>
    </xf>
    <xf numFmtId="0" fontId="17" fillId="3" borderId="0" xfId="2" applyNumberFormat="1" applyFont="1" applyFill="1" applyAlignment="1" applyProtection="1">
      <alignment horizontal="center" vertical="center"/>
      <protection locked="0" hidden="1"/>
    </xf>
    <xf numFmtId="0" fontId="17" fillId="3" borderId="40" xfId="2" applyNumberFormat="1" applyFont="1" applyFill="1" applyBorder="1" applyAlignment="1" applyProtection="1">
      <alignment horizontal="center" vertical="center"/>
      <protection locked="0" hidden="1"/>
    </xf>
    <xf numFmtId="0" fontId="17" fillId="3" borderId="8" xfId="2" applyNumberFormat="1" applyFont="1" applyFill="1" applyBorder="1" applyAlignment="1" applyProtection="1">
      <alignment horizontal="center" vertical="center"/>
      <protection locked="0" hidden="1"/>
    </xf>
    <xf numFmtId="0" fontId="17" fillId="3" borderId="48" xfId="2" applyNumberFormat="1" applyFont="1" applyFill="1" applyBorder="1" applyAlignment="1" applyProtection="1">
      <alignment horizontal="center" vertical="center"/>
      <protection locked="0" hidden="1"/>
    </xf>
    <xf numFmtId="0" fontId="17" fillId="3" borderId="20" xfId="2" applyNumberFormat="1" applyFont="1" applyFill="1" applyBorder="1" applyAlignment="1" applyProtection="1">
      <alignment horizontal="center" vertical="center"/>
      <protection locked="0" hidden="1"/>
    </xf>
    <xf numFmtId="0" fontId="17" fillId="0" borderId="48" xfId="2" applyNumberFormat="1" applyFont="1" applyBorder="1" applyAlignment="1" applyProtection="1">
      <alignment horizontal="center" vertical="center"/>
      <protection hidden="1"/>
    </xf>
    <xf numFmtId="0" fontId="17" fillId="3" borderId="4" xfId="2" applyNumberFormat="1" applyFont="1" applyFill="1" applyBorder="1" applyAlignment="1" applyProtection="1">
      <alignment horizontal="center" vertical="center"/>
      <protection locked="0" hidden="1"/>
    </xf>
    <xf numFmtId="0" fontId="17" fillId="0" borderId="47" xfId="2" applyNumberFormat="1" applyFont="1" applyBorder="1" applyAlignment="1" applyProtection="1">
      <alignment horizontal="center" vertical="center" wrapText="1"/>
      <protection hidden="1"/>
    </xf>
    <xf numFmtId="0" fontId="17" fillId="0" borderId="40" xfId="2" applyNumberFormat="1" applyFont="1" applyBorder="1" applyAlignment="1" applyProtection="1">
      <alignment horizontal="center" vertical="center" wrapText="1"/>
      <protection hidden="1"/>
    </xf>
    <xf numFmtId="0" fontId="17" fillId="0" borderId="2" xfId="2" applyNumberFormat="1" applyFont="1" applyBorder="1" applyAlignment="1" applyProtection="1">
      <alignment horizontal="center" vertical="center"/>
      <protection hidden="1"/>
    </xf>
    <xf numFmtId="0" fontId="17" fillId="3" borderId="5" xfId="2" applyNumberFormat="1" applyFont="1" applyFill="1" applyBorder="1" applyAlignment="1" applyProtection="1">
      <alignment horizontal="center" vertical="center"/>
      <protection locked="0" hidden="1"/>
    </xf>
    <xf numFmtId="0" fontId="17" fillId="3" borderId="9" xfId="2" applyNumberFormat="1" applyFont="1" applyFill="1" applyBorder="1" applyAlignment="1" applyProtection="1">
      <alignment horizontal="center" vertical="center"/>
      <protection locked="0" hidden="1"/>
    </xf>
    <xf numFmtId="0" fontId="17" fillId="3" borderId="57" xfId="2" applyNumberFormat="1" applyFont="1" applyFill="1" applyBorder="1" applyAlignment="1" applyProtection="1">
      <alignment horizontal="center" vertical="center"/>
      <protection locked="0" hidden="1"/>
    </xf>
    <xf numFmtId="0" fontId="17" fillId="3" borderId="55" xfId="2" applyNumberFormat="1" applyFont="1" applyFill="1" applyBorder="1" applyAlignment="1" applyProtection="1">
      <alignment horizontal="center" vertical="center"/>
      <protection locked="0" hidden="1"/>
    </xf>
    <xf numFmtId="0" fontId="17" fillId="5" borderId="2" xfId="2" applyNumberFormat="1" applyFont="1" applyFill="1" applyBorder="1" applyAlignment="1" applyProtection="1">
      <alignment horizontal="center" vertical="center"/>
      <protection hidden="1"/>
    </xf>
    <xf numFmtId="0" fontId="17" fillId="6" borderId="3" xfId="2" applyNumberFormat="1" applyFont="1" applyFill="1" applyBorder="1" applyAlignment="1" applyProtection="1">
      <alignment horizontal="center" vertical="center"/>
      <protection hidden="1"/>
    </xf>
    <xf numFmtId="0" fontId="17" fillId="5" borderId="4" xfId="2" applyNumberFormat="1" applyFont="1" applyFill="1" applyBorder="1" applyAlignment="1" applyProtection="1">
      <alignment horizontal="center" vertical="center"/>
      <protection hidden="1"/>
    </xf>
    <xf numFmtId="0" fontId="17" fillId="3" borderId="11" xfId="2" applyNumberFormat="1" applyFont="1" applyFill="1" applyBorder="1" applyAlignment="1" applyProtection="1">
      <alignment horizontal="center" vertical="center"/>
      <protection hidden="1"/>
    </xf>
    <xf numFmtId="0" fontId="17" fillId="3" borderId="54" xfId="2" applyNumberFormat="1" applyFont="1" applyFill="1" applyBorder="1" applyAlignment="1" applyProtection="1">
      <alignment horizontal="center" vertical="center"/>
      <protection hidden="1"/>
    </xf>
    <xf numFmtId="0" fontId="17" fillId="3" borderId="9" xfId="2" applyNumberFormat="1" applyFont="1" applyFill="1" applyBorder="1" applyAlignment="1" applyProtection="1">
      <alignment horizontal="center" vertical="center"/>
      <protection hidden="1"/>
    </xf>
    <xf numFmtId="0" fontId="17" fillId="3" borderId="55" xfId="2" applyNumberFormat="1" applyFont="1" applyFill="1" applyBorder="1" applyAlignment="1" applyProtection="1">
      <alignment horizontal="center" vertical="center"/>
      <protection hidden="1"/>
    </xf>
    <xf numFmtId="0" fontId="17" fillId="3" borderId="1" xfId="2" applyNumberFormat="1" applyFont="1" applyFill="1" applyBorder="1" applyAlignment="1" applyProtection="1">
      <alignment horizontal="center" vertical="center"/>
      <protection hidden="1"/>
    </xf>
    <xf numFmtId="0" fontId="17" fillId="3" borderId="56" xfId="2" applyNumberFormat="1" applyFont="1" applyFill="1" applyBorder="1" applyAlignment="1" applyProtection="1">
      <alignment horizontal="center" vertical="center"/>
      <protection hidden="1"/>
    </xf>
    <xf numFmtId="0" fontId="17" fillId="3" borderId="31" xfId="2" applyNumberFormat="1" applyFont="1" applyFill="1" applyBorder="1" applyAlignment="1" applyProtection="1">
      <alignment horizontal="center" vertical="center"/>
      <protection locked="0" hidden="1"/>
    </xf>
    <xf numFmtId="0" fontId="17" fillId="3" borderId="32" xfId="2" applyNumberFormat="1" applyFont="1" applyFill="1" applyBorder="1" applyAlignment="1" applyProtection="1">
      <alignment horizontal="center" vertical="center"/>
      <protection locked="0" hidden="1"/>
    </xf>
    <xf numFmtId="0" fontId="17" fillId="3" borderId="53" xfId="2" applyNumberFormat="1" applyFont="1" applyFill="1" applyBorder="1" applyAlignment="1" applyProtection="1">
      <alignment horizontal="center" vertical="center"/>
      <protection locked="0" hidden="1"/>
    </xf>
    <xf numFmtId="0" fontId="17" fillId="3" borderId="33" xfId="2" applyNumberFormat="1" applyFont="1" applyFill="1" applyBorder="1" applyAlignment="1" applyProtection="1">
      <alignment horizontal="center" vertical="center"/>
      <protection locked="0" hidden="1"/>
    </xf>
    <xf numFmtId="0" fontId="17" fillId="0" borderId="217" xfId="2" applyNumberFormat="1" applyFont="1" applyBorder="1" applyAlignment="1" applyProtection="1">
      <alignment horizontal="center" vertical="center"/>
      <protection hidden="1"/>
    </xf>
    <xf numFmtId="0" fontId="17" fillId="0" borderId="244" xfId="2" applyNumberFormat="1" applyFont="1" applyBorder="1" applyAlignment="1" applyProtection="1">
      <alignment horizontal="center" vertical="center"/>
      <protection hidden="1"/>
    </xf>
    <xf numFmtId="0" fontId="17" fillId="0" borderId="220" xfId="2" applyNumberFormat="1" applyFont="1" applyBorder="1" applyAlignment="1" applyProtection="1">
      <alignment horizontal="center" vertical="center"/>
      <protection hidden="1"/>
    </xf>
    <xf numFmtId="0" fontId="17" fillId="0" borderId="245" xfId="2" applyNumberFormat="1" applyFont="1" applyBorder="1" applyAlignment="1" applyProtection="1">
      <alignment horizontal="center" vertical="center"/>
      <protection hidden="1"/>
    </xf>
    <xf numFmtId="0" fontId="20" fillId="0" borderId="35" xfId="2" applyNumberFormat="1" applyFont="1" applyBorder="1" applyAlignment="1" applyProtection="1">
      <alignment horizontal="center" vertical="center"/>
      <protection hidden="1"/>
    </xf>
    <xf numFmtId="0" fontId="20" fillId="0" borderId="3" xfId="2" applyNumberFormat="1" applyFont="1" applyBorder="1" applyAlignment="1" applyProtection="1">
      <alignment horizontal="center" vertical="center"/>
      <protection hidden="1"/>
    </xf>
    <xf numFmtId="0" fontId="20" fillId="0" borderId="4" xfId="2" applyNumberFormat="1" applyFont="1" applyBorder="1" applyAlignment="1" applyProtection="1">
      <alignment horizontal="center" vertical="center"/>
      <protection hidden="1"/>
    </xf>
    <xf numFmtId="0" fontId="20" fillId="0" borderId="37" xfId="2" applyNumberFormat="1" applyFont="1" applyBorder="1" applyAlignment="1" applyProtection="1">
      <alignment horizontal="center" vertical="center"/>
      <protection hidden="1"/>
    </xf>
    <xf numFmtId="0" fontId="20" fillId="0" borderId="28" xfId="2" applyNumberFormat="1" applyFont="1" applyBorder="1" applyAlignment="1" applyProtection="1">
      <alignment horizontal="center" vertical="center"/>
      <protection hidden="1"/>
    </xf>
    <xf numFmtId="0" fontId="20" fillId="0" borderId="38" xfId="2" applyNumberFormat="1" applyFont="1" applyBorder="1" applyAlignment="1" applyProtection="1">
      <alignment horizontal="center" vertical="center"/>
      <protection hidden="1"/>
    </xf>
    <xf numFmtId="0" fontId="17" fillId="0" borderId="219" xfId="2" applyNumberFormat="1" applyFont="1" applyBorder="1" applyAlignment="1" applyProtection="1">
      <alignment horizontal="center" vertical="center"/>
      <protection hidden="1"/>
    </xf>
    <xf numFmtId="0" fontId="17" fillId="0" borderId="222" xfId="2" applyNumberFormat="1" applyFont="1" applyBorder="1" applyAlignment="1" applyProtection="1">
      <alignment horizontal="center" vertical="center"/>
      <protection hidden="1"/>
    </xf>
    <xf numFmtId="0" fontId="17" fillId="0" borderId="35" xfId="2" applyFont="1" applyBorder="1" applyAlignment="1" applyProtection="1">
      <alignment horizontal="distributed" vertical="center" indent="2"/>
      <protection hidden="1"/>
    </xf>
    <xf numFmtId="0" fontId="17" fillId="0" borderId="3" xfId="2" applyFont="1" applyBorder="1" applyAlignment="1" applyProtection="1">
      <alignment horizontal="distributed" vertical="center" indent="2"/>
      <protection hidden="1"/>
    </xf>
    <xf numFmtId="0" fontId="17" fillId="0" borderId="47" xfId="2" applyFont="1" applyBorder="1" applyAlignment="1" applyProtection="1">
      <alignment horizontal="distributed" vertical="center" indent="2"/>
      <protection hidden="1"/>
    </xf>
    <xf numFmtId="0" fontId="17" fillId="0" borderId="0" xfId="2" applyFont="1" applyBorder="1" applyAlignment="1" applyProtection="1">
      <alignment horizontal="distributed" vertical="center" indent="2"/>
      <protection hidden="1"/>
    </xf>
    <xf numFmtId="0" fontId="17" fillId="0" borderId="42" xfId="2" applyNumberFormat="1" applyFont="1" applyBorder="1" applyAlignment="1" applyProtection="1">
      <alignment horizontal="center" vertical="center"/>
      <protection hidden="1"/>
    </xf>
    <xf numFmtId="0" fontId="17" fillId="0" borderId="0" xfId="2" applyNumberFormat="1" applyFont="1" applyBorder="1" applyAlignment="1" applyProtection="1">
      <alignment horizontal="center" vertical="center"/>
      <protection hidden="1"/>
    </xf>
    <xf numFmtId="0" fontId="17" fillId="5" borderId="0" xfId="2" applyNumberFormat="1" applyFont="1" applyFill="1" applyBorder="1" applyAlignment="1" applyProtection="1">
      <alignment horizontal="center" vertical="center" wrapText="1"/>
      <protection hidden="1"/>
    </xf>
    <xf numFmtId="0" fontId="17" fillId="5" borderId="40" xfId="2" applyNumberFormat="1" applyFont="1" applyFill="1" applyBorder="1" applyAlignment="1" applyProtection="1">
      <alignment horizontal="center" vertical="center" wrapText="1"/>
      <protection hidden="1"/>
    </xf>
    <xf numFmtId="0" fontId="17" fillId="5" borderId="47" xfId="2" applyNumberFormat="1" applyFont="1" applyFill="1" applyBorder="1" applyAlignment="1" applyProtection="1">
      <alignment horizontal="center" vertical="center"/>
      <protection hidden="1"/>
    </xf>
    <xf numFmtId="0" fontId="17" fillId="5" borderId="0" xfId="2" applyNumberFormat="1" applyFont="1" applyFill="1" applyBorder="1" applyAlignment="1" applyProtection="1">
      <alignment horizontal="center" vertical="center"/>
      <protection hidden="1"/>
    </xf>
    <xf numFmtId="0" fontId="17" fillId="0" borderId="53" xfId="2" applyNumberFormat="1" applyFont="1" applyBorder="1" applyAlignment="1" applyProtection="1">
      <alignment horizontal="center" vertical="center"/>
      <protection hidden="1"/>
    </xf>
    <xf numFmtId="0" fontId="17" fillId="0" borderId="31" xfId="2" applyNumberFormat="1" applyFont="1" applyBorder="1" applyAlignment="1" applyProtection="1">
      <alignment horizontal="distributed" vertical="center" indent="13"/>
      <protection hidden="1"/>
    </xf>
    <xf numFmtId="0" fontId="17" fillId="0" borderId="32" xfId="2" applyNumberFormat="1" applyFont="1" applyBorder="1" applyAlignment="1" applyProtection="1">
      <alignment horizontal="distributed" vertical="center" indent="13"/>
      <protection hidden="1"/>
    </xf>
    <xf numFmtId="0" fontId="17" fillId="0" borderId="53" xfId="2" applyNumberFormat="1" applyFont="1" applyBorder="1" applyAlignment="1" applyProtection="1">
      <alignment horizontal="distributed" vertical="center" indent="13"/>
      <protection hidden="1"/>
    </xf>
    <xf numFmtId="0" fontId="17" fillId="0" borderId="6" xfId="2" applyNumberFormat="1" applyFont="1" applyBorder="1" applyAlignment="1" applyProtection="1">
      <alignment horizontal="distributed" vertical="center" indent="13"/>
      <protection hidden="1"/>
    </xf>
    <xf numFmtId="0" fontId="17" fillId="0" borderId="7" xfId="2" applyNumberFormat="1" applyFont="1" applyBorder="1" applyAlignment="1" applyProtection="1">
      <alignment horizontal="distributed" vertical="center" indent="13"/>
      <protection hidden="1"/>
    </xf>
    <xf numFmtId="0" fontId="17" fillId="0" borderId="8" xfId="2" applyNumberFormat="1" applyFont="1" applyBorder="1" applyAlignment="1" applyProtection="1">
      <alignment horizontal="distributed" vertical="center" indent="13"/>
      <protection hidden="1"/>
    </xf>
    <xf numFmtId="0" fontId="17" fillId="0" borderId="9" xfId="2" applyNumberFormat="1" applyFont="1" applyBorder="1" applyAlignment="1" applyProtection="1">
      <alignment horizontal="center" vertical="center" wrapText="1"/>
      <protection locked="0" hidden="1"/>
    </xf>
    <xf numFmtId="0" fontId="17" fillId="0" borderId="42" xfId="2" applyNumberFormat="1" applyFont="1" applyBorder="1" applyAlignment="1" applyProtection="1">
      <alignment horizontal="center" vertical="center" wrapText="1"/>
      <protection hidden="1"/>
    </xf>
    <xf numFmtId="0" fontId="17" fillId="0" borderId="6" xfId="2" applyNumberFormat="1" applyFont="1" applyBorder="1" applyAlignment="1" applyProtection="1">
      <alignment horizontal="center" vertical="center" wrapText="1"/>
      <protection hidden="1"/>
    </xf>
    <xf numFmtId="0" fontId="17" fillId="3" borderId="38" xfId="2" applyNumberFormat="1" applyFont="1" applyFill="1" applyBorder="1" applyAlignment="1" applyProtection="1">
      <alignment horizontal="center" vertical="center"/>
      <protection locked="0" hidden="1"/>
    </xf>
    <xf numFmtId="0" fontId="17" fillId="3" borderId="31" xfId="2" applyNumberFormat="1" applyFont="1" applyFill="1" applyBorder="1" applyAlignment="1" applyProtection="1">
      <alignment horizontal="center" vertical="center" wrapText="1"/>
      <protection hidden="1"/>
    </xf>
    <xf numFmtId="0" fontId="17" fillId="3" borderId="32" xfId="2" applyNumberFormat="1" applyFont="1" applyFill="1" applyBorder="1" applyAlignment="1" applyProtection="1">
      <alignment horizontal="center" vertical="center" wrapText="1"/>
      <protection hidden="1"/>
    </xf>
    <xf numFmtId="0" fontId="17" fillId="3" borderId="33" xfId="2" applyNumberFormat="1" applyFont="1" applyFill="1" applyBorder="1" applyAlignment="1" applyProtection="1">
      <alignment horizontal="center" vertical="center" wrapText="1"/>
      <protection hidden="1"/>
    </xf>
    <xf numFmtId="0" fontId="17" fillId="3" borderId="42" xfId="2" applyNumberFormat="1" applyFont="1" applyFill="1" applyBorder="1" applyAlignment="1" applyProtection="1">
      <alignment horizontal="center" vertical="center" wrapText="1"/>
      <protection hidden="1"/>
    </xf>
    <xf numFmtId="0" fontId="17" fillId="4" borderId="0" xfId="2" applyNumberFormat="1" applyFont="1" applyFill="1" applyAlignment="1" applyProtection="1">
      <alignment horizontal="center" vertical="center" wrapText="1"/>
      <protection hidden="1"/>
    </xf>
    <xf numFmtId="0" fontId="17" fillId="4" borderId="48" xfId="2" applyNumberFormat="1" applyFont="1" applyFill="1" applyBorder="1" applyAlignment="1" applyProtection="1">
      <alignment horizontal="center" vertical="center" wrapText="1"/>
      <protection hidden="1"/>
    </xf>
    <xf numFmtId="0" fontId="17" fillId="4" borderId="27" xfId="2" applyNumberFormat="1" applyFont="1" applyFill="1" applyBorder="1" applyAlignment="1" applyProtection="1">
      <alignment horizontal="center" vertical="center" wrapText="1"/>
      <protection hidden="1"/>
    </xf>
    <xf numFmtId="0" fontId="17" fillId="4" borderId="28" xfId="2" applyNumberFormat="1" applyFont="1" applyFill="1" applyBorder="1" applyAlignment="1" applyProtection="1">
      <alignment horizontal="center" vertical="center" wrapText="1"/>
      <protection hidden="1"/>
    </xf>
    <xf numFmtId="0" fontId="17" fillId="4" borderId="39" xfId="2" applyNumberFormat="1" applyFont="1" applyFill="1" applyBorder="1" applyAlignment="1" applyProtection="1">
      <alignment horizontal="center" vertical="center" wrapText="1"/>
      <protection hidden="1"/>
    </xf>
    <xf numFmtId="0" fontId="17" fillId="0" borderId="52" xfId="2" applyNumberFormat="1" applyFont="1" applyBorder="1" applyAlignment="1" applyProtection="1">
      <alignment horizontal="center" vertical="center"/>
      <protection hidden="1"/>
    </xf>
    <xf numFmtId="0" fontId="17" fillId="3" borderId="32" xfId="2" applyNumberFormat="1" applyFont="1" applyFill="1" applyBorder="1" applyAlignment="1" applyProtection="1">
      <alignment horizontal="center" vertical="center"/>
      <protection hidden="1"/>
    </xf>
    <xf numFmtId="0" fontId="17" fillId="3" borderId="63" xfId="2" applyNumberFormat="1" applyFont="1" applyFill="1" applyBorder="1" applyAlignment="1" applyProtection="1">
      <alignment horizontal="center" vertical="center"/>
      <protection locked="0" hidden="1"/>
    </xf>
    <xf numFmtId="0" fontId="17" fillId="3" borderId="65" xfId="2" applyNumberFormat="1" applyFont="1" applyFill="1" applyBorder="1" applyAlignment="1" applyProtection="1">
      <alignment horizontal="center" vertical="center"/>
      <protection locked="0" hidden="1"/>
    </xf>
    <xf numFmtId="0" fontId="17" fillId="3" borderId="35" xfId="2" applyNumberFormat="1" applyFont="1" applyFill="1" applyBorder="1" applyAlignment="1" applyProtection="1">
      <alignment horizontal="center" vertical="center"/>
      <protection locked="0" hidden="1"/>
    </xf>
    <xf numFmtId="0" fontId="17" fillId="3" borderId="23" xfId="2" applyNumberFormat="1" applyFont="1" applyFill="1" applyBorder="1" applyAlignment="1" applyProtection="1">
      <alignment horizontal="center" vertical="center"/>
      <protection locked="0" hidden="1"/>
    </xf>
    <xf numFmtId="0" fontId="17" fillId="3" borderId="64" xfId="2" applyNumberFormat="1" applyFont="1" applyFill="1" applyBorder="1" applyAlignment="1" applyProtection="1">
      <alignment horizontal="center" vertical="center"/>
      <protection locked="0" hidden="1"/>
    </xf>
    <xf numFmtId="0" fontId="17" fillId="0" borderId="39" xfId="2" applyNumberFormat="1" applyFont="1" applyBorder="1" applyAlignment="1" applyProtection="1">
      <alignment horizontal="center" vertical="center"/>
      <protection hidden="1"/>
    </xf>
    <xf numFmtId="0" fontId="17" fillId="5" borderId="60" xfId="2" applyNumberFormat="1" applyFont="1" applyFill="1" applyBorder="1" applyAlignment="1" applyProtection="1">
      <alignment horizontal="center" vertical="center"/>
      <protection hidden="1"/>
    </xf>
    <xf numFmtId="0" fontId="17" fillId="5" borderId="62" xfId="2" applyNumberFormat="1" applyFont="1" applyFill="1" applyBorder="1" applyAlignment="1" applyProtection="1">
      <alignment horizontal="center" vertical="center"/>
      <protection hidden="1"/>
    </xf>
    <xf numFmtId="0" fontId="17" fillId="4" borderId="0" xfId="2" applyNumberFormat="1" applyFont="1" applyFill="1" applyBorder="1" applyAlignment="1" applyProtection="1">
      <alignment horizontal="center" vertical="center"/>
      <protection hidden="1"/>
    </xf>
    <xf numFmtId="0" fontId="17" fillId="5" borderId="28" xfId="2" applyNumberFormat="1" applyFont="1" applyFill="1" applyBorder="1" applyAlignment="1" applyProtection="1">
      <alignment horizontal="center" vertical="center"/>
      <protection hidden="1"/>
    </xf>
    <xf numFmtId="0" fontId="17" fillId="5" borderId="3" xfId="2" applyNumberFormat="1" applyFont="1" applyFill="1" applyBorder="1" applyAlignment="1" applyProtection="1">
      <alignment horizontal="left" vertical="center"/>
      <protection hidden="1"/>
    </xf>
    <xf numFmtId="0" fontId="17" fillId="5" borderId="28" xfId="2" applyNumberFormat="1" applyFont="1" applyFill="1" applyBorder="1" applyAlignment="1" applyProtection="1">
      <alignment horizontal="left" vertical="center"/>
      <protection hidden="1"/>
    </xf>
    <xf numFmtId="0" fontId="17" fillId="5" borderId="59" xfId="2" applyNumberFormat="1" applyFont="1" applyFill="1" applyBorder="1" applyAlignment="1" applyProtection="1">
      <alignment horizontal="center" vertical="center"/>
      <protection hidden="1"/>
    </xf>
    <xf numFmtId="0" fontId="17" fillId="0" borderId="2" xfId="2" applyNumberFormat="1" applyFont="1" applyBorder="1" applyAlignment="1" applyProtection="1">
      <alignment horizontal="center" vertical="center" textRotation="255"/>
      <protection hidden="1"/>
    </xf>
    <xf numFmtId="0" fontId="17" fillId="0" borderId="4" xfId="2" applyNumberFormat="1" applyFont="1" applyBorder="1" applyAlignment="1" applyProtection="1">
      <alignment horizontal="center" vertical="center" textRotation="255"/>
      <protection hidden="1"/>
    </xf>
    <xf numFmtId="0" fontId="17" fillId="0" borderId="42" xfId="2" applyNumberFormat="1" applyFont="1" applyBorder="1" applyAlignment="1" applyProtection="1">
      <alignment horizontal="center" vertical="center" textRotation="255"/>
      <protection hidden="1"/>
    </xf>
    <xf numFmtId="0" fontId="17" fillId="0" borderId="40" xfId="2" applyNumberFormat="1" applyFont="1" applyBorder="1" applyAlignment="1" applyProtection="1">
      <alignment horizontal="center" vertical="center" textRotation="255"/>
      <protection hidden="1"/>
    </xf>
    <xf numFmtId="0" fontId="17" fillId="0" borderId="6" xfId="2" applyNumberFormat="1" applyFont="1" applyBorder="1" applyAlignment="1" applyProtection="1">
      <alignment horizontal="center" vertical="center" textRotation="255"/>
      <protection hidden="1"/>
    </xf>
    <xf numFmtId="0" fontId="17" fillId="0" borderId="8" xfId="2" applyNumberFormat="1" applyFont="1" applyBorder="1" applyAlignment="1" applyProtection="1">
      <alignment horizontal="center" vertical="center" textRotation="255"/>
      <protection hidden="1"/>
    </xf>
    <xf numFmtId="0" fontId="17" fillId="5" borderId="61" xfId="2" applyNumberFormat="1" applyFont="1" applyFill="1" applyBorder="1" applyAlignment="1" applyProtection="1">
      <alignment horizontal="center" vertical="center"/>
      <protection hidden="1"/>
    </xf>
    <xf numFmtId="0" fontId="17" fillId="5" borderId="40" xfId="2" applyNumberFormat="1" applyFont="1" applyFill="1" applyBorder="1" applyAlignment="1" applyProtection="1">
      <alignment horizontal="center" vertical="center"/>
      <protection hidden="1"/>
    </xf>
    <xf numFmtId="0" fontId="17" fillId="0" borderId="0" xfId="2" applyNumberFormat="1" applyFont="1" applyAlignment="1" applyProtection="1">
      <alignment vertical="center"/>
      <protection hidden="1"/>
    </xf>
    <xf numFmtId="0" fontId="17" fillId="0" borderId="9" xfId="2" applyFont="1" applyBorder="1" applyAlignment="1" applyProtection="1">
      <alignment horizontal="center" vertical="center"/>
      <protection hidden="1"/>
    </xf>
    <xf numFmtId="0" fontId="17" fillId="0" borderId="80" xfId="2" applyFont="1" applyBorder="1" applyAlignment="1" applyProtection="1">
      <alignment horizontal="center" vertical="center"/>
      <protection hidden="1"/>
    </xf>
    <xf numFmtId="38" fontId="17" fillId="8" borderId="9" xfId="1" applyFont="1" applyFill="1" applyBorder="1" applyAlignment="1" applyProtection="1">
      <alignment horizontal="center" vertical="center" shrinkToFit="1"/>
      <protection locked="0" hidden="1"/>
    </xf>
    <xf numFmtId="38" fontId="17" fillId="8" borderId="77" xfId="1" applyFont="1" applyFill="1" applyBorder="1" applyAlignment="1" applyProtection="1">
      <alignment horizontal="center" vertical="center" shrinkToFit="1"/>
      <protection locked="0" hidden="1"/>
    </xf>
    <xf numFmtId="0" fontId="17" fillId="3" borderId="1"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protection hidden="1"/>
    </xf>
    <xf numFmtId="0" fontId="17" fillId="8" borderId="81" xfId="2" applyFont="1" applyFill="1" applyBorder="1" applyAlignment="1" applyProtection="1">
      <alignment horizontal="center" vertical="center"/>
      <protection hidden="1"/>
    </xf>
    <xf numFmtId="0" fontId="17" fillId="8" borderId="80" xfId="2" applyFont="1" applyFill="1" applyBorder="1" applyAlignment="1" applyProtection="1">
      <alignment horizontal="center" vertical="center"/>
      <protection hidden="1"/>
    </xf>
    <xf numFmtId="0" fontId="17" fillId="3" borderId="9" xfId="2" applyFont="1" applyFill="1" applyBorder="1" applyAlignment="1" applyProtection="1">
      <alignment horizontal="center" vertical="center" shrinkToFit="1"/>
      <protection hidden="1"/>
    </xf>
    <xf numFmtId="0" fontId="17" fillId="3" borderId="1" xfId="2" applyFont="1" applyFill="1" applyBorder="1" applyAlignment="1" applyProtection="1">
      <alignment horizontal="center" vertical="center" shrinkToFit="1"/>
      <protection hidden="1"/>
    </xf>
    <xf numFmtId="0" fontId="17" fillId="3" borderId="3" xfId="2" applyFont="1" applyFill="1" applyBorder="1" applyAlignment="1" applyProtection="1">
      <alignment horizontal="center" vertical="center"/>
      <protection hidden="1"/>
    </xf>
    <xf numFmtId="0" fontId="17" fillId="3" borderId="0" xfId="2" applyFont="1" applyFill="1" applyAlignment="1" applyProtection="1">
      <alignment horizontal="center" vertical="center"/>
      <protection hidden="1"/>
    </xf>
    <xf numFmtId="0" fontId="17" fillId="3" borderId="4" xfId="2" applyFont="1" applyFill="1" applyBorder="1" applyAlignment="1" applyProtection="1">
      <alignment horizontal="center" vertical="center"/>
      <protection hidden="1"/>
    </xf>
    <xf numFmtId="0" fontId="17" fillId="3" borderId="8" xfId="2" applyFont="1" applyFill="1" applyBorder="1" applyAlignment="1" applyProtection="1">
      <alignment horizontal="center" vertical="center"/>
      <protection hidden="1"/>
    </xf>
    <xf numFmtId="0" fontId="17" fillId="3" borderId="9" xfId="2" applyFont="1" applyFill="1" applyBorder="1" applyAlignment="1" applyProtection="1">
      <alignment horizontal="center" vertical="center"/>
      <protection hidden="1"/>
    </xf>
    <xf numFmtId="38" fontId="17" fillId="8" borderId="2" xfId="1" applyFont="1" applyFill="1" applyBorder="1" applyAlignment="1" applyProtection="1">
      <alignment horizontal="center" vertical="center" shrinkToFit="1"/>
      <protection hidden="1"/>
    </xf>
    <xf numFmtId="38" fontId="17" fillId="8" borderId="74" xfId="1" applyFont="1" applyFill="1" applyBorder="1" applyAlignment="1" applyProtection="1">
      <alignment horizontal="center" vertical="center" shrinkToFit="1"/>
      <protection hidden="1"/>
    </xf>
    <xf numFmtId="38" fontId="17" fillId="8" borderId="78" xfId="1" applyFont="1" applyFill="1" applyBorder="1" applyAlignment="1" applyProtection="1">
      <alignment horizontal="center" vertical="center" shrinkToFit="1"/>
      <protection hidden="1"/>
    </xf>
    <xf numFmtId="38" fontId="17" fillId="8" borderId="79" xfId="1" applyFont="1" applyFill="1" applyBorder="1" applyAlignment="1" applyProtection="1">
      <alignment horizontal="center" vertical="center" shrinkToFit="1"/>
      <protection hidden="1"/>
    </xf>
    <xf numFmtId="0" fontId="17" fillId="3" borderId="3" xfId="2" applyFont="1" applyFill="1" applyBorder="1" applyAlignment="1" applyProtection="1">
      <alignment horizontal="center" vertical="center" wrapText="1" shrinkToFit="1"/>
      <protection locked="0" hidden="1"/>
    </xf>
    <xf numFmtId="0" fontId="17" fillId="3" borderId="4" xfId="2" applyFont="1" applyFill="1" applyBorder="1" applyAlignment="1" applyProtection="1">
      <alignment horizontal="center" vertical="center" wrapText="1" shrinkToFit="1"/>
      <protection locked="0" hidden="1"/>
    </xf>
    <xf numFmtId="0" fontId="17" fillId="3" borderId="7" xfId="2" applyFont="1" applyFill="1" applyBorder="1" applyAlignment="1" applyProtection="1">
      <alignment horizontal="center" vertical="center" wrapText="1" shrinkToFit="1"/>
      <protection locked="0" hidden="1"/>
    </xf>
    <xf numFmtId="0" fontId="17" fillId="3" borderId="8" xfId="2" applyFont="1" applyFill="1" applyBorder="1" applyAlignment="1" applyProtection="1">
      <alignment horizontal="center" vertical="center" wrapText="1" shrinkToFit="1"/>
      <protection locked="0" hidden="1"/>
    </xf>
    <xf numFmtId="38" fontId="17" fillId="8" borderId="9" xfId="1" applyFont="1" applyFill="1" applyBorder="1" applyAlignment="1" applyProtection="1">
      <alignment horizontal="center" vertical="center" shrinkToFit="1"/>
      <protection hidden="1"/>
    </xf>
    <xf numFmtId="38" fontId="17" fillId="8" borderId="77" xfId="1" applyFont="1" applyFill="1" applyBorder="1" applyAlignment="1" applyProtection="1">
      <alignment horizontal="center" vertical="center" shrinkToFit="1"/>
      <protection hidden="1"/>
    </xf>
    <xf numFmtId="0" fontId="17" fillId="8" borderId="5" xfId="2" applyFont="1" applyFill="1" applyBorder="1" applyAlignment="1" applyProtection="1">
      <alignment horizontal="center" vertical="center"/>
      <protection hidden="1"/>
    </xf>
    <xf numFmtId="0" fontId="17" fillId="8" borderId="9" xfId="2" applyFont="1" applyFill="1" applyBorder="1" applyAlignment="1" applyProtection="1">
      <alignment horizontal="center" vertical="center"/>
      <protection hidden="1"/>
    </xf>
    <xf numFmtId="38" fontId="17" fillId="3" borderId="2" xfId="1" applyFont="1" applyFill="1" applyBorder="1" applyAlignment="1" applyProtection="1">
      <alignment horizontal="center" vertical="center" shrinkToFit="1"/>
      <protection locked="0" hidden="1"/>
    </xf>
    <xf numFmtId="38" fontId="17" fillId="3" borderId="3" xfId="1" applyFont="1" applyFill="1" applyBorder="1" applyAlignment="1" applyProtection="1">
      <alignment horizontal="center" vertical="center" shrinkToFit="1"/>
      <protection locked="0" hidden="1"/>
    </xf>
    <xf numFmtId="38" fontId="17" fillId="3" borderId="4" xfId="1" applyFont="1" applyFill="1" applyBorder="1" applyAlignment="1" applyProtection="1">
      <alignment horizontal="center" vertical="center" shrinkToFit="1"/>
      <protection locked="0" hidden="1"/>
    </xf>
    <xf numFmtId="38" fontId="17" fillId="3" borderId="6" xfId="1" applyFont="1" applyFill="1" applyBorder="1" applyAlignment="1" applyProtection="1">
      <alignment horizontal="center" vertical="center" shrinkToFit="1"/>
      <protection locked="0" hidden="1"/>
    </xf>
    <xf numFmtId="38" fontId="17" fillId="3" borderId="7" xfId="1" applyFont="1" applyFill="1" applyBorder="1" applyAlignment="1" applyProtection="1">
      <alignment horizontal="center" vertical="center" shrinkToFit="1"/>
      <protection locked="0" hidden="1"/>
    </xf>
    <xf numFmtId="38" fontId="17" fillId="3" borderId="8" xfId="1" applyFont="1" applyFill="1" applyBorder="1" applyAlignment="1" applyProtection="1">
      <alignment horizontal="center" vertical="center" shrinkToFit="1"/>
      <protection locked="0" hidden="1"/>
    </xf>
    <xf numFmtId="0" fontId="17" fillId="3" borderId="2" xfId="2" applyFont="1" applyFill="1" applyBorder="1" applyAlignment="1" applyProtection="1">
      <alignment horizontal="center" vertical="center"/>
      <protection hidden="1"/>
    </xf>
    <xf numFmtId="0" fontId="17" fillId="3" borderId="6" xfId="2" applyFont="1" applyFill="1" applyBorder="1" applyAlignment="1" applyProtection="1">
      <alignment horizontal="center" vertical="center"/>
      <protection hidden="1"/>
    </xf>
    <xf numFmtId="0" fontId="17" fillId="8" borderId="70" xfId="2" applyFont="1" applyFill="1" applyBorder="1" applyAlignment="1" applyProtection="1">
      <alignment horizontal="center" vertical="center" shrinkToFit="1"/>
      <protection locked="0" hidden="1"/>
    </xf>
    <xf numFmtId="0" fontId="17" fillId="8" borderId="76" xfId="2" applyFont="1" applyFill="1" applyBorder="1" applyAlignment="1" applyProtection="1">
      <alignment horizontal="center" vertical="center" shrinkToFit="1"/>
      <protection locked="0" hidden="1"/>
    </xf>
    <xf numFmtId="38" fontId="17" fillId="8" borderId="6" xfId="1" applyFont="1" applyFill="1" applyBorder="1" applyAlignment="1" applyProtection="1">
      <alignment horizontal="center" vertical="center" shrinkToFit="1"/>
      <protection hidden="1"/>
    </xf>
    <xf numFmtId="38" fontId="17" fillId="8" borderId="75" xfId="1" applyFont="1" applyFill="1" applyBorder="1" applyAlignment="1" applyProtection="1">
      <alignment horizontal="center" vertical="center" shrinkToFit="1"/>
      <protection hidden="1"/>
    </xf>
    <xf numFmtId="0" fontId="17" fillId="8" borderId="2" xfId="2" applyFont="1" applyFill="1" applyBorder="1" applyAlignment="1" applyProtection="1">
      <alignment horizontal="center" vertical="center"/>
      <protection hidden="1"/>
    </xf>
    <xf numFmtId="0" fontId="17" fillId="8" borderId="3" xfId="2" applyFont="1" applyFill="1" applyBorder="1" applyAlignment="1" applyProtection="1">
      <alignment horizontal="center" vertical="center"/>
      <protection hidden="1"/>
    </xf>
    <xf numFmtId="0" fontId="17" fillId="8" borderId="42" xfId="2" applyFont="1" applyFill="1" applyBorder="1" applyAlignment="1" applyProtection="1">
      <alignment horizontal="center" vertical="center"/>
      <protection hidden="1"/>
    </xf>
    <xf numFmtId="0" fontId="17" fillId="8" borderId="0" xfId="2" applyFont="1" applyFill="1" applyAlignment="1" applyProtection="1">
      <alignment horizontal="center" vertical="center"/>
      <protection hidden="1"/>
    </xf>
    <xf numFmtId="0" fontId="17" fillId="8" borderId="6" xfId="2" applyFont="1" applyFill="1" applyBorder="1" applyAlignment="1" applyProtection="1">
      <alignment horizontal="center" vertical="center"/>
      <protection hidden="1"/>
    </xf>
    <xf numFmtId="0" fontId="17" fillId="8" borderId="7"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shrinkToFit="1"/>
      <protection hidden="1"/>
    </xf>
    <xf numFmtId="0" fontId="17" fillId="0" borderId="9" xfId="2" applyFont="1" applyBorder="1" applyAlignment="1" applyProtection="1">
      <alignment horizontal="center" vertical="center" wrapText="1"/>
      <protection hidden="1"/>
    </xf>
    <xf numFmtId="0" fontId="17" fillId="0" borderId="2" xfId="2" applyFont="1" applyBorder="1" applyAlignment="1" applyProtection="1">
      <alignment horizontal="center" vertical="center" wrapText="1" shrinkToFit="1"/>
      <protection hidden="1"/>
    </xf>
    <xf numFmtId="0" fontId="17" fillId="0" borderId="4" xfId="2" applyFont="1" applyBorder="1" applyAlignment="1" applyProtection="1">
      <alignment horizontal="center" vertical="center" wrapText="1" shrinkToFit="1"/>
      <protection hidden="1"/>
    </xf>
    <xf numFmtId="0" fontId="17" fillId="0" borderId="42" xfId="2" applyFont="1" applyBorder="1" applyAlignment="1" applyProtection="1">
      <alignment horizontal="center" vertical="center" wrapText="1" shrinkToFit="1"/>
      <protection hidden="1"/>
    </xf>
    <xf numFmtId="0" fontId="17" fillId="0" borderId="40" xfId="2" applyFont="1" applyBorder="1" applyAlignment="1" applyProtection="1">
      <alignment horizontal="center" vertical="center" wrapText="1" shrinkToFit="1"/>
      <protection hidden="1"/>
    </xf>
    <xf numFmtId="0" fontId="17" fillId="0" borderId="6" xfId="2" applyFont="1" applyBorder="1" applyAlignment="1" applyProtection="1">
      <alignment horizontal="center" vertical="center" wrapText="1" shrinkToFit="1"/>
      <protection hidden="1"/>
    </xf>
    <xf numFmtId="0" fontId="17" fillId="0" borderId="8" xfId="2" applyFont="1" applyBorder="1" applyAlignment="1" applyProtection="1">
      <alignment horizontal="center" vertical="center" wrapText="1" shrinkToFit="1"/>
      <protection hidden="1"/>
    </xf>
    <xf numFmtId="0" fontId="17" fillId="0" borderId="9" xfId="2" applyFont="1" applyBorder="1" applyAlignment="1" applyProtection="1">
      <alignment horizontal="center" vertical="center" textRotation="255"/>
      <protection hidden="1"/>
    </xf>
    <xf numFmtId="0" fontId="17" fillId="0" borderId="2" xfId="2" applyFont="1" applyBorder="1" applyAlignment="1" applyProtection="1">
      <alignment horizontal="center" vertical="center" wrapText="1"/>
      <protection hidden="1"/>
    </xf>
    <xf numFmtId="0" fontId="17" fillId="0" borderId="3" xfId="2" applyFont="1" applyBorder="1" applyAlignment="1" applyProtection="1">
      <alignment horizontal="center" vertical="center" wrapText="1"/>
      <protection hidden="1"/>
    </xf>
    <xf numFmtId="0" fontId="17" fillId="8" borderId="67" xfId="2" applyFont="1" applyFill="1" applyBorder="1" applyAlignment="1" applyProtection="1">
      <alignment horizontal="center" vertical="center"/>
      <protection locked="0" hidden="1"/>
    </xf>
    <xf numFmtId="0" fontId="17" fillId="8" borderId="67" xfId="2" applyFont="1" applyFill="1" applyBorder="1" applyAlignment="1" applyProtection="1">
      <alignment horizontal="center" vertical="center"/>
      <protection hidden="1"/>
    </xf>
    <xf numFmtId="0" fontId="17" fillId="3" borderId="0" xfId="2" applyFont="1" applyFill="1" applyAlignment="1" applyProtection="1">
      <alignment horizontal="center" vertical="center"/>
      <protection locked="0" hidden="1"/>
    </xf>
    <xf numFmtId="0" fontId="17" fillId="0" borderId="0" xfId="2" applyFont="1" applyAlignment="1" applyProtection="1">
      <alignment horizontal="center" vertical="center"/>
      <protection hidden="1"/>
    </xf>
    <xf numFmtId="0" fontId="17" fillId="0" borderId="0" xfId="2" applyFont="1" applyAlignment="1" applyProtection="1">
      <alignment horizontal="left" vertical="center"/>
      <protection hidden="1"/>
    </xf>
    <xf numFmtId="0" fontId="17" fillId="0" borderId="0" xfId="2" applyFont="1" applyAlignment="1" applyProtection="1">
      <alignment horizontal="right" vertical="center"/>
      <protection hidden="1"/>
    </xf>
    <xf numFmtId="0" fontId="17" fillId="0" borderId="4" xfId="2" applyFont="1" applyBorder="1" applyAlignment="1" applyProtection="1">
      <alignment horizontal="center" vertical="center" wrapText="1"/>
      <protection hidden="1"/>
    </xf>
    <xf numFmtId="0" fontId="17" fillId="0" borderId="0" xfId="2" applyFont="1" applyAlignment="1" applyProtection="1">
      <alignment horizontal="center" vertical="center" wrapText="1"/>
      <protection hidden="1"/>
    </xf>
    <xf numFmtId="0" fontId="17" fillId="0" borderId="40" xfId="2" applyFont="1" applyBorder="1" applyAlignment="1" applyProtection="1">
      <alignment horizontal="center" vertical="center" wrapText="1"/>
      <protection hidden="1"/>
    </xf>
    <xf numFmtId="0" fontId="17" fillId="0" borderId="7" xfId="2" applyFont="1" applyBorder="1" applyAlignment="1" applyProtection="1">
      <alignment horizontal="center" vertical="center" wrapText="1"/>
      <protection hidden="1"/>
    </xf>
    <xf numFmtId="0" fontId="17" fillId="0" borderId="8" xfId="2" applyFont="1" applyBorder="1" applyAlignment="1" applyProtection="1">
      <alignment horizontal="center" vertical="center" wrapText="1"/>
      <protection hidden="1"/>
    </xf>
    <xf numFmtId="0" fontId="17" fillId="0" borderId="17" xfId="2" applyFont="1" applyBorder="1" applyAlignment="1" applyProtection="1">
      <alignment horizontal="center" vertical="center" textRotation="255"/>
      <protection hidden="1"/>
    </xf>
    <xf numFmtId="0" fontId="17" fillId="8" borderId="70" xfId="2" applyFont="1" applyFill="1" applyBorder="1" applyAlignment="1" applyProtection="1">
      <alignment horizontal="center" vertical="center"/>
      <protection hidden="1"/>
    </xf>
    <xf numFmtId="0" fontId="17" fillId="8" borderId="71" xfId="2" applyFont="1" applyFill="1" applyBorder="1" applyAlignment="1" applyProtection="1">
      <alignment horizontal="center" vertical="center"/>
      <protection hidden="1"/>
    </xf>
    <xf numFmtId="0" fontId="17" fillId="8" borderId="72" xfId="2" applyFont="1" applyFill="1" applyBorder="1" applyAlignment="1" applyProtection="1">
      <alignment horizontal="center" vertical="center" textRotation="255"/>
      <protection hidden="1"/>
    </xf>
    <xf numFmtId="0" fontId="17" fillId="8" borderId="73" xfId="2" applyFont="1" applyFill="1" applyBorder="1" applyAlignment="1" applyProtection="1">
      <alignment horizontal="center" vertical="center" textRotation="255"/>
      <protection hidden="1"/>
    </xf>
    <xf numFmtId="0" fontId="17" fillId="8" borderId="9" xfId="2" applyFont="1" applyFill="1" applyBorder="1" applyAlignment="1" applyProtection="1">
      <alignment horizontal="center" vertical="center" textRotation="255"/>
      <protection hidden="1"/>
    </xf>
    <xf numFmtId="0" fontId="17" fillId="8" borderId="2" xfId="2" applyFont="1" applyFill="1" applyBorder="1" applyAlignment="1" applyProtection="1">
      <alignment horizontal="center" vertical="center" wrapText="1" shrinkToFit="1"/>
      <protection locked="0" hidden="1"/>
    </xf>
    <xf numFmtId="0" fontId="17" fillId="8" borderId="4" xfId="2" applyFont="1" applyFill="1" applyBorder="1" applyAlignment="1" applyProtection="1">
      <alignment horizontal="center" vertical="center" wrapText="1" shrinkToFit="1"/>
      <protection locked="0" hidden="1"/>
    </xf>
    <xf numFmtId="0" fontId="17" fillId="8" borderId="42" xfId="2" applyFont="1" applyFill="1" applyBorder="1" applyAlignment="1" applyProtection="1">
      <alignment horizontal="center" vertical="center" wrapText="1" shrinkToFit="1"/>
      <protection locked="0" hidden="1"/>
    </xf>
    <xf numFmtId="0" fontId="17" fillId="8" borderId="40" xfId="2" applyFont="1" applyFill="1" applyBorder="1" applyAlignment="1" applyProtection="1">
      <alignment horizontal="center" vertical="center" wrapText="1" shrinkToFit="1"/>
      <protection locked="0" hidden="1"/>
    </xf>
    <xf numFmtId="0" fontId="17" fillId="8" borderId="6" xfId="2" applyFont="1" applyFill="1" applyBorder="1" applyAlignment="1" applyProtection="1">
      <alignment horizontal="center" vertical="center" wrapText="1" shrinkToFit="1"/>
      <protection locked="0" hidden="1"/>
    </xf>
    <xf numFmtId="0" fontId="17" fillId="8" borderId="8" xfId="2" applyFont="1" applyFill="1" applyBorder="1" applyAlignment="1" applyProtection="1">
      <alignment horizontal="center" vertical="center" wrapText="1" shrinkToFit="1"/>
      <protection locked="0" hidden="1"/>
    </xf>
    <xf numFmtId="0" fontId="17" fillId="8" borderId="2" xfId="2" applyFont="1" applyFill="1" applyBorder="1" applyAlignment="1" applyProtection="1">
      <alignment horizontal="center" vertical="center" wrapText="1"/>
      <protection locked="0" hidden="1"/>
    </xf>
    <xf numFmtId="0" fontId="17" fillId="8" borderId="4" xfId="2" applyFont="1" applyFill="1" applyBorder="1" applyAlignment="1" applyProtection="1">
      <alignment horizontal="center" vertical="center" wrapText="1"/>
      <protection locked="0" hidden="1"/>
    </xf>
    <xf numFmtId="0" fontId="17" fillId="8" borderId="42" xfId="2" applyFont="1" applyFill="1" applyBorder="1" applyAlignment="1" applyProtection="1">
      <alignment horizontal="center" vertical="center" wrapText="1"/>
      <protection locked="0" hidden="1"/>
    </xf>
    <xf numFmtId="0" fontId="17" fillId="8" borderId="40" xfId="2" applyFont="1" applyFill="1" applyBorder="1" applyAlignment="1" applyProtection="1">
      <alignment horizontal="center" vertical="center" wrapText="1"/>
      <protection locked="0" hidden="1"/>
    </xf>
    <xf numFmtId="0" fontId="17" fillId="8" borderId="6" xfId="2" applyFont="1" applyFill="1" applyBorder="1" applyAlignment="1" applyProtection="1">
      <alignment horizontal="center" vertical="center" wrapText="1"/>
      <protection locked="0" hidden="1"/>
    </xf>
    <xf numFmtId="0" fontId="17" fillId="8" borderId="8" xfId="2" applyFont="1" applyFill="1" applyBorder="1" applyAlignment="1" applyProtection="1">
      <alignment horizontal="center" vertical="center" wrapText="1"/>
      <protection locked="0" hidden="1"/>
    </xf>
    <xf numFmtId="0" fontId="17" fillId="8" borderId="4" xfId="2" applyFont="1" applyFill="1" applyBorder="1" applyAlignment="1" applyProtection="1">
      <alignment horizontal="center" vertical="center"/>
      <protection hidden="1"/>
    </xf>
    <xf numFmtId="0" fontId="17" fillId="8" borderId="40" xfId="2" applyFont="1" applyFill="1" applyBorder="1" applyAlignment="1" applyProtection="1">
      <alignment horizontal="center" vertical="center"/>
      <protection hidden="1"/>
    </xf>
    <xf numFmtId="0" fontId="17" fillId="8" borderId="8" xfId="2" applyFont="1" applyFill="1" applyBorder="1" applyAlignment="1" applyProtection="1">
      <alignment horizontal="center" vertical="center"/>
      <protection hidden="1"/>
    </xf>
    <xf numFmtId="0" fontId="19" fillId="0" borderId="22" xfId="2" applyNumberFormat="1" applyFont="1" applyBorder="1" applyAlignment="1" applyProtection="1">
      <alignment horizontal="center" vertical="center" wrapText="1"/>
      <protection hidden="1"/>
    </xf>
    <xf numFmtId="0" fontId="19" fillId="0" borderId="23" xfId="2" applyNumberFormat="1" applyFont="1" applyBorder="1" applyAlignment="1" applyProtection="1">
      <alignment horizontal="center" vertical="center" wrapText="1"/>
      <protection hidden="1"/>
    </xf>
    <xf numFmtId="0" fontId="29" fillId="3" borderId="23" xfId="5" applyNumberFormat="1" applyFont="1" applyFill="1" applyBorder="1" applyAlignment="1" applyProtection="1">
      <alignment horizontal="center" vertical="center"/>
      <protection hidden="1"/>
    </xf>
    <xf numFmtId="0" fontId="29" fillId="3" borderId="24" xfId="5" applyNumberFormat="1" applyFont="1" applyFill="1" applyBorder="1" applyAlignment="1" applyProtection="1">
      <alignment horizontal="center" vertical="center"/>
      <protection hidden="1"/>
    </xf>
    <xf numFmtId="0" fontId="29" fillId="3" borderId="26" xfId="5" applyNumberFormat="1" applyFont="1" applyFill="1" applyBorder="1" applyAlignment="1" applyProtection="1">
      <alignment horizontal="center" vertical="center"/>
      <protection hidden="1"/>
    </xf>
    <xf numFmtId="0" fontId="29" fillId="3" borderId="26" xfId="2" applyNumberFormat="1" applyFont="1" applyFill="1" applyBorder="1" applyAlignment="1" applyProtection="1">
      <alignment horizontal="center" vertical="center"/>
      <protection locked="0" hidden="1"/>
    </xf>
    <xf numFmtId="0" fontId="29" fillId="3" borderId="24" xfId="2" applyNumberFormat="1" applyFont="1" applyFill="1" applyBorder="1" applyAlignment="1" applyProtection="1">
      <alignment horizontal="center" vertical="center"/>
      <protection locked="0" hidden="1"/>
    </xf>
    <xf numFmtId="0" fontId="17" fillId="0" borderId="26" xfId="4" applyNumberFormat="1" applyFont="1" applyBorder="1" applyAlignment="1" applyProtection="1">
      <alignment horizontal="center" vertical="center"/>
      <protection hidden="1"/>
    </xf>
    <xf numFmtId="0" fontId="17" fillId="0" borderId="58" xfId="4" applyNumberFormat="1" applyFont="1" applyBorder="1" applyAlignment="1" applyProtection="1">
      <alignment horizontal="center" vertical="center"/>
      <protection hidden="1"/>
    </xf>
    <xf numFmtId="0" fontId="19" fillId="0" borderId="16" xfId="2" applyNumberFormat="1" applyFont="1" applyBorder="1" applyAlignment="1" applyProtection="1">
      <alignment horizontal="center" vertical="center" wrapText="1"/>
      <protection hidden="1"/>
    </xf>
    <xf numFmtId="0" fontId="19" fillId="0" borderId="9" xfId="2" applyNumberFormat="1" applyFont="1" applyBorder="1" applyAlignment="1" applyProtection="1">
      <alignment horizontal="center" vertical="center" wrapText="1"/>
      <protection hidden="1"/>
    </xf>
    <xf numFmtId="0" fontId="29" fillId="3" borderId="9" xfId="5" applyNumberFormat="1" applyFont="1" applyFill="1" applyBorder="1" applyAlignment="1" applyProtection="1">
      <alignment horizontal="center" vertical="center"/>
      <protection hidden="1"/>
    </xf>
    <xf numFmtId="0" fontId="29" fillId="3" borderId="17" xfId="5" applyNumberFormat="1" applyFont="1" applyFill="1" applyBorder="1" applyAlignment="1" applyProtection="1">
      <alignment horizontal="center" vertical="center"/>
      <protection hidden="1"/>
    </xf>
    <xf numFmtId="0" fontId="29" fillId="3" borderId="19" xfId="5" applyNumberFormat="1" applyFont="1" applyFill="1" applyBorder="1" applyAlignment="1" applyProtection="1">
      <alignment horizontal="center" vertical="center"/>
      <protection hidden="1"/>
    </xf>
    <xf numFmtId="0" fontId="29" fillId="3" borderId="19" xfId="2" applyNumberFormat="1" applyFont="1" applyFill="1" applyBorder="1" applyAlignment="1" applyProtection="1">
      <alignment horizontal="center" vertical="center"/>
      <protection locked="0" hidden="1"/>
    </xf>
    <xf numFmtId="0" fontId="29" fillId="3" borderId="17" xfId="2" applyNumberFormat="1" applyFont="1" applyFill="1" applyBorder="1" applyAlignment="1" applyProtection="1">
      <alignment horizontal="center" vertical="center"/>
      <protection locked="0" hidden="1"/>
    </xf>
    <xf numFmtId="0" fontId="17" fillId="0" borderId="19" xfId="4" applyNumberFormat="1" applyFont="1" applyBorder="1" applyAlignment="1" applyProtection="1">
      <alignment horizontal="center" vertical="center"/>
      <protection hidden="1"/>
    </xf>
    <xf numFmtId="0" fontId="17" fillId="0" borderId="55" xfId="4" applyNumberFormat="1" applyFont="1" applyBorder="1" applyAlignment="1" applyProtection="1">
      <alignment horizontal="center" vertical="center"/>
      <protection hidden="1"/>
    </xf>
    <xf numFmtId="0" fontId="29" fillId="0" borderId="19" xfId="2" applyNumberFormat="1" applyFont="1" applyBorder="1" applyAlignment="1" applyProtection="1">
      <alignment horizontal="center" vertical="center"/>
      <protection hidden="1"/>
    </xf>
    <xf numFmtId="0" fontId="29" fillId="0" borderId="55" xfId="2" applyNumberFormat="1" applyFont="1" applyBorder="1" applyAlignment="1" applyProtection="1">
      <alignment horizontal="center" vertical="center"/>
      <protection hidden="1"/>
    </xf>
    <xf numFmtId="0" fontId="19" fillId="0" borderId="16" xfId="2" applyNumberFormat="1" applyFont="1" applyBorder="1" applyAlignment="1" applyProtection="1">
      <alignment horizontal="center" vertical="center" shrinkToFit="1"/>
      <protection hidden="1"/>
    </xf>
    <xf numFmtId="0" fontId="19" fillId="0" borderId="9" xfId="2" applyNumberFormat="1" applyFont="1" applyBorder="1" applyAlignment="1" applyProtection="1">
      <alignment horizontal="center" vertical="center" shrinkToFit="1"/>
      <protection hidden="1"/>
    </xf>
    <xf numFmtId="0" fontId="19" fillId="0" borderId="34" xfId="2" applyNumberFormat="1" applyFont="1" applyBorder="1" applyAlignment="1" applyProtection="1">
      <alignment horizontal="center" vertical="center" wrapText="1"/>
      <protection hidden="1"/>
    </xf>
    <xf numFmtId="0" fontId="19" fillId="0" borderId="18" xfId="2" applyNumberFormat="1" applyFont="1" applyBorder="1" applyAlignment="1" applyProtection="1">
      <alignment horizontal="center" vertical="center" wrapText="1"/>
      <protection hidden="1"/>
    </xf>
    <xf numFmtId="0" fontId="19" fillId="0" borderId="19" xfId="2" applyNumberFormat="1" applyFont="1" applyBorder="1" applyAlignment="1" applyProtection="1">
      <alignment horizontal="center" vertical="center" wrapText="1"/>
      <protection hidden="1"/>
    </xf>
    <xf numFmtId="0" fontId="29" fillId="3" borderId="0" xfId="5" applyNumberFormat="1" applyFont="1" applyFill="1" applyAlignment="1" applyProtection="1">
      <alignment horizontal="center" vertical="center"/>
      <protection hidden="1"/>
    </xf>
    <xf numFmtId="0" fontId="29" fillId="3" borderId="0" xfId="4" applyNumberFormat="1" applyFont="1" applyFill="1" applyAlignment="1" applyProtection="1">
      <alignment horizontal="center" vertical="center"/>
      <protection locked="0" hidden="1"/>
    </xf>
    <xf numFmtId="0" fontId="29" fillId="0" borderId="10" xfId="2" applyNumberFormat="1" applyFont="1" applyBorder="1" applyAlignment="1" applyProtection="1">
      <alignment horizontal="center" vertical="center"/>
      <protection hidden="1"/>
    </xf>
    <xf numFmtId="0" fontId="29" fillId="0" borderId="11" xfId="2" applyNumberFormat="1" applyFont="1" applyBorder="1" applyAlignment="1" applyProtection="1">
      <alignment horizontal="center" vertical="center"/>
      <protection hidden="1"/>
    </xf>
    <xf numFmtId="0" fontId="29" fillId="0" borderId="54" xfId="2" applyNumberFormat="1" applyFont="1" applyBorder="1" applyAlignment="1" applyProtection="1">
      <alignment horizontal="center" vertical="center"/>
      <protection hidden="1"/>
    </xf>
    <xf numFmtId="0" fontId="29" fillId="3" borderId="28" xfId="4" applyNumberFormat="1" applyFont="1" applyFill="1" applyBorder="1" applyAlignment="1" applyProtection="1">
      <alignment horizontal="center" vertical="center"/>
      <protection locked="0" hidden="1"/>
    </xf>
    <xf numFmtId="176" fontId="29" fillId="3" borderId="2" xfId="5" applyNumberFormat="1" applyFont="1" applyFill="1" applyBorder="1" applyAlignment="1" applyProtection="1">
      <alignment horizontal="center" vertical="center"/>
      <protection hidden="1"/>
    </xf>
    <xf numFmtId="176" fontId="29" fillId="3" borderId="3" xfId="5" applyNumberFormat="1" applyFont="1" applyFill="1" applyBorder="1" applyAlignment="1" applyProtection="1">
      <alignment horizontal="center" vertical="center"/>
      <protection hidden="1"/>
    </xf>
    <xf numFmtId="176" fontId="29" fillId="3" borderId="36" xfId="5" applyNumberFormat="1" applyFont="1" applyFill="1" applyBorder="1" applyAlignment="1" applyProtection="1">
      <alignment horizontal="center" vertical="center"/>
      <protection hidden="1"/>
    </xf>
    <xf numFmtId="176" fontId="29" fillId="3" borderId="42" xfId="5" applyNumberFormat="1" applyFont="1" applyFill="1" applyBorder="1" applyAlignment="1" applyProtection="1">
      <alignment horizontal="center" vertical="center"/>
      <protection hidden="1"/>
    </xf>
    <xf numFmtId="176" fontId="29" fillId="3" borderId="0" xfId="5" applyNumberFormat="1" applyFont="1" applyFill="1" applyBorder="1" applyAlignment="1" applyProtection="1">
      <alignment horizontal="center" vertical="center"/>
      <protection hidden="1"/>
    </xf>
    <xf numFmtId="176" fontId="29" fillId="3" borderId="48" xfId="5" applyNumberFormat="1" applyFont="1" applyFill="1" applyBorder="1" applyAlignment="1" applyProtection="1">
      <alignment horizontal="center" vertical="center"/>
      <protection hidden="1"/>
    </xf>
    <xf numFmtId="0" fontId="29" fillId="3" borderId="6" xfId="4" applyNumberFormat="1" applyFont="1" applyFill="1" applyBorder="1" applyAlignment="1" applyProtection="1">
      <alignment horizontal="center" vertical="center"/>
      <protection hidden="1"/>
    </xf>
    <xf numFmtId="0" fontId="29" fillId="3" borderId="7" xfId="4" applyNumberFormat="1" applyFont="1" applyFill="1" applyBorder="1" applyAlignment="1" applyProtection="1">
      <alignment horizontal="center" vertical="center"/>
      <protection hidden="1"/>
    </xf>
    <xf numFmtId="176" fontId="29" fillId="3" borderId="2" xfId="4" applyNumberFormat="1" applyFont="1" applyFill="1" applyBorder="1" applyAlignment="1" applyProtection="1">
      <alignment horizontal="center" vertical="center"/>
      <protection hidden="1"/>
    </xf>
    <xf numFmtId="176" fontId="29" fillId="3" borderId="3" xfId="4" applyNumberFormat="1" applyFont="1" applyFill="1" applyBorder="1" applyAlignment="1" applyProtection="1">
      <alignment horizontal="center" vertical="center"/>
      <protection hidden="1"/>
    </xf>
    <xf numFmtId="176" fontId="29" fillId="3" borderId="4" xfId="4" applyNumberFormat="1" applyFont="1" applyFill="1" applyBorder="1" applyAlignment="1" applyProtection="1">
      <alignment horizontal="center" vertical="center"/>
      <protection hidden="1"/>
    </xf>
    <xf numFmtId="176" fontId="29" fillId="3" borderId="6" xfId="4" applyNumberFormat="1" applyFont="1" applyFill="1" applyBorder="1" applyAlignment="1" applyProtection="1">
      <alignment horizontal="center" vertical="center"/>
      <protection hidden="1"/>
    </xf>
    <xf numFmtId="176" fontId="29" fillId="3" borderId="7" xfId="4" applyNumberFormat="1" applyFont="1" applyFill="1" applyBorder="1" applyAlignment="1" applyProtection="1">
      <alignment horizontal="center" vertical="center"/>
      <protection hidden="1"/>
    </xf>
    <xf numFmtId="176" fontId="29" fillId="3" borderId="8" xfId="4" applyNumberFormat="1" applyFont="1" applyFill="1" applyBorder="1" applyAlignment="1" applyProtection="1">
      <alignment horizontal="center" vertical="center"/>
      <protection hidden="1"/>
    </xf>
    <xf numFmtId="176" fontId="29" fillId="3" borderId="6" xfId="5" applyNumberFormat="1" applyFont="1" applyFill="1" applyBorder="1" applyAlignment="1" applyProtection="1">
      <alignment horizontal="center" vertical="center"/>
      <protection hidden="1"/>
    </xf>
    <xf numFmtId="176" fontId="29" fillId="3" borderId="7" xfId="5" applyNumberFormat="1" applyFont="1" applyFill="1" applyBorder="1" applyAlignment="1" applyProtection="1">
      <alignment horizontal="center" vertical="center"/>
      <protection hidden="1"/>
    </xf>
    <xf numFmtId="176" fontId="29" fillId="3" borderId="20" xfId="5" applyNumberFormat="1" applyFont="1" applyFill="1" applyBorder="1" applyAlignment="1" applyProtection="1">
      <alignment horizontal="center" vertical="center"/>
      <protection hidden="1"/>
    </xf>
    <xf numFmtId="0" fontId="29" fillId="3" borderId="35" xfId="6" applyNumberFormat="1" applyFont="1" applyFill="1" applyBorder="1" applyAlignment="1" applyProtection="1">
      <alignment horizontal="center" vertical="center"/>
      <protection hidden="1"/>
    </xf>
    <xf numFmtId="0" fontId="29" fillId="3" borderId="3" xfId="6" applyNumberFormat="1" applyFont="1" applyFill="1" applyBorder="1" applyAlignment="1" applyProtection="1">
      <alignment horizontal="center" vertical="center"/>
      <protection hidden="1"/>
    </xf>
    <xf numFmtId="0" fontId="29" fillId="3" borderId="4" xfId="6" applyNumberFormat="1" applyFont="1" applyFill="1" applyBorder="1" applyAlignment="1" applyProtection="1">
      <alignment horizontal="center" vertical="center"/>
      <protection hidden="1"/>
    </xf>
    <xf numFmtId="0" fontId="29" fillId="3" borderId="47" xfId="6" applyNumberFormat="1" applyFont="1" applyFill="1" applyBorder="1" applyAlignment="1" applyProtection="1">
      <alignment horizontal="center" vertical="center"/>
      <protection hidden="1"/>
    </xf>
    <xf numFmtId="0" fontId="29" fillId="3" borderId="0" xfId="6" applyNumberFormat="1" applyFont="1" applyFill="1" applyAlignment="1" applyProtection="1">
      <alignment horizontal="center" vertical="center"/>
      <protection hidden="1"/>
    </xf>
    <xf numFmtId="0" fontId="29" fillId="3" borderId="40" xfId="6" applyNumberFormat="1" applyFont="1" applyFill="1" applyBorder="1" applyAlignment="1" applyProtection="1">
      <alignment horizontal="center" vertical="center"/>
      <protection hidden="1"/>
    </xf>
    <xf numFmtId="0" fontId="29" fillId="3" borderId="2" xfId="4" applyNumberFormat="1" applyFont="1" applyFill="1" applyBorder="1" applyAlignment="1" applyProtection="1">
      <alignment horizontal="center" vertical="center"/>
      <protection hidden="1"/>
    </xf>
    <xf numFmtId="0" fontId="29" fillId="3" borderId="3" xfId="4" applyNumberFormat="1" applyFont="1" applyFill="1" applyBorder="1" applyAlignment="1" applyProtection="1">
      <alignment horizontal="center" vertical="center"/>
      <protection hidden="1"/>
    </xf>
    <xf numFmtId="0" fontId="29" fillId="3" borderId="42" xfId="4" applyNumberFormat="1" applyFont="1" applyFill="1" applyBorder="1" applyAlignment="1" applyProtection="1">
      <alignment horizontal="center" vertical="center"/>
      <protection hidden="1"/>
    </xf>
    <xf numFmtId="0" fontId="29" fillId="3" borderId="0" xfId="4" applyNumberFormat="1" applyFont="1" applyFill="1" applyAlignment="1" applyProtection="1">
      <alignment horizontal="center" vertical="center"/>
      <protection hidden="1"/>
    </xf>
    <xf numFmtId="0" fontId="29" fillId="0" borderId="4" xfId="5" applyNumberFormat="1" applyFont="1" applyBorder="1" applyAlignment="1" applyProtection="1">
      <alignment horizontal="center" vertical="center"/>
      <protection hidden="1"/>
    </xf>
    <xf numFmtId="0" fontId="29" fillId="0" borderId="40" xfId="5" applyNumberFormat="1" applyFont="1" applyBorder="1" applyAlignment="1" applyProtection="1">
      <alignment horizontal="center" vertical="center"/>
      <protection hidden="1"/>
    </xf>
    <xf numFmtId="176" fontId="29" fillId="0" borderId="9" xfId="4" applyNumberFormat="1" applyFont="1" applyBorder="1" applyAlignment="1" applyProtection="1">
      <alignment horizontal="center" vertical="center"/>
      <protection hidden="1"/>
    </xf>
    <xf numFmtId="0" fontId="29" fillId="3" borderId="46" xfId="6" applyNumberFormat="1" applyFont="1" applyFill="1" applyBorder="1" applyAlignment="1" applyProtection="1">
      <alignment horizontal="center" vertical="center"/>
      <protection hidden="1"/>
    </xf>
    <xf numFmtId="0" fontId="29" fillId="3" borderId="7" xfId="6" applyNumberFormat="1" applyFont="1" applyFill="1" applyBorder="1" applyAlignment="1" applyProtection="1">
      <alignment horizontal="center" vertical="center"/>
      <protection hidden="1"/>
    </xf>
    <xf numFmtId="0" fontId="29" fillId="3" borderId="8" xfId="6" applyNumberFormat="1" applyFont="1" applyFill="1" applyBorder="1" applyAlignment="1" applyProtection="1">
      <alignment horizontal="center" vertical="center"/>
      <protection hidden="1"/>
    </xf>
    <xf numFmtId="0" fontId="29" fillId="0" borderId="8" xfId="5" applyNumberFormat="1" applyFont="1" applyBorder="1" applyAlignment="1" applyProtection="1">
      <alignment horizontal="center" vertical="center"/>
      <protection hidden="1"/>
    </xf>
    <xf numFmtId="176" fontId="29" fillId="3" borderId="42" xfId="4" applyNumberFormat="1" applyFont="1" applyFill="1" applyBorder="1" applyAlignment="1" applyProtection="1">
      <alignment horizontal="center" vertical="center"/>
      <protection hidden="1"/>
    </xf>
    <xf numFmtId="176" fontId="29" fillId="3" borderId="0" xfId="4" applyNumberFormat="1" applyFont="1" applyFill="1" applyBorder="1" applyAlignment="1" applyProtection="1">
      <alignment horizontal="center" vertical="center"/>
      <protection hidden="1"/>
    </xf>
    <xf numFmtId="176" fontId="29" fillId="3" borderId="40" xfId="4" applyNumberFormat="1" applyFont="1" applyFill="1" applyBorder="1" applyAlignment="1" applyProtection="1">
      <alignment horizontal="center" vertical="center"/>
      <protection hidden="1"/>
    </xf>
    <xf numFmtId="0" fontId="29" fillId="0" borderId="47" xfId="6" applyNumberFormat="1" applyFont="1" applyBorder="1" applyAlignment="1" applyProtection="1">
      <alignment horizontal="center" vertical="center"/>
      <protection hidden="1"/>
    </xf>
    <xf numFmtId="0" fontId="29" fillId="0" borderId="0" xfId="6" applyNumberFormat="1" applyFont="1" applyAlignment="1" applyProtection="1">
      <alignment horizontal="center" vertical="center"/>
      <protection hidden="1"/>
    </xf>
    <xf numFmtId="0" fontId="29" fillId="0" borderId="40" xfId="6" applyNumberFormat="1" applyFont="1" applyBorder="1" applyAlignment="1" applyProtection="1">
      <alignment horizontal="center" vertical="center"/>
      <protection hidden="1"/>
    </xf>
    <xf numFmtId="0" fontId="29" fillId="0" borderId="46" xfId="6" applyNumberFormat="1" applyFont="1" applyBorder="1" applyAlignment="1" applyProtection="1">
      <alignment horizontal="center" vertical="center"/>
      <protection hidden="1"/>
    </xf>
    <xf numFmtId="0" fontId="29" fillId="0" borderId="7" xfId="6" applyNumberFormat="1" applyFont="1" applyBorder="1" applyAlignment="1" applyProtection="1">
      <alignment horizontal="center" vertical="center"/>
      <protection hidden="1"/>
    </xf>
    <xf numFmtId="0" fontId="29" fillId="0" borderId="8" xfId="6" applyNumberFormat="1" applyFont="1" applyBorder="1" applyAlignment="1" applyProtection="1">
      <alignment horizontal="center" vertical="center"/>
      <protection hidden="1"/>
    </xf>
    <xf numFmtId="0" fontId="29" fillId="0" borderId="35" xfId="6" applyNumberFormat="1" applyFont="1" applyBorder="1" applyAlignment="1" applyProtection="1">
      <alignment horizontal="center" vertical="center"/>
      <protection hidden="1"/>
    </xf>
    <xf numFmtId="0" fontId="29" fillId="0" borderId="3" xfId="6" applyNumberFormat="1" applyFont="1" applyBorder="1" applyAlignment="1" applyProtection="1">
      <alignment horizontal="center" vertical="center"/>
      <protection hidden="1"/>
    </xf>
    <xf numFmtId="0" fontId="29" fillId="0" borderId="4" xfId="6" applyNumberFormat="1" applyFont="1" applyBorder="1" applyAlignment="1" applyProtection="1">
      <alignment horizontal="center" vertical="center"/>
      <protection hidden="1"/>
    </xf>
    <xf numFmtId="0" fontId="29" fillId="0" borderId="28" xfId="4" applyNumberFormat="1" applyFont="1" applyBorder="1" applyAlignment="1" applyProtection="1">
      <alignment horizontal="center" vertical="center"/>
      <protection hidden="1"/>
    </xf>
    <xf numFmtId="0" fontId="29" fillId="3" borderId="28" xfId="4" applyNumberFormat="1" applyFont="1" applyFill="1" applyBorder="1" applyAlignment="1" applyProtection="1">
      <alignment horizontal="center" vertical="center" shrinkToFit="1"/>
      <protection locked="0" hidden="1"/>
    </xf>
    <xf numFmtId="0" fontId="29" fillId="0" borderId="10" xfId="4" applyNumberFormat="1" applyFont="1" applyBorder="1" applyAlignment="1" applyProtection="1">
      <alignment horizontal="center" vertical="center"/>
      <protection hidden="1"/>
    </xf>
    <xf numFmtId="0" fontId="29" fillId="0" borderId="11" xfId="4" applyNumberFormat="1" applyFont="1" applyBorder="1" applyAlignment="1" applyProtection="1">
      <alignment horizontal="center" vertical="center"/>
      <protection hidden="1"/>
    </xf>
    <xf numFmtId="0" fontId="29" fillId="0" borderId="16" xfId="4" applyNumberFormat="1" applyFont="1" applyBorder="1" applyAlignment="1" applyProtection="1">
      <alignment horizontal="center" vertical="center"/>
      <protection hidden="1"/>
    </xf>
    <xf numFmtId="0" fontId="29" fillId="0" borderId="9" xfId="4" applyNumberFormat="1" applyFont="1" applyBorder="1" applyAlignment="1" applyProtection="1">
      <alignment horizontal="center" vertical="center"/>
      <protection hidden="1"/>
    </xf>
    <xf numFmtId="0" fontId="29" fillId="0" borderId="31" xfId="4" applyNumberFormat="1" applyFont="1" applyBorder="1" applyAlignment="1" applyProtection="1">
      <alignment horizontal="center" vertical="center"/>
      <protection hidden="1"/>
    </xf>
    <xf numFmtId="0" fontId="29" fillId="0" borderId="32" xfId="4" applyNumberFormat="1" applyFont="1" applyBorder="1" applyAlignment="1" applyProtection="1">
      <alignment horizontal="center" vertical="center"/>
      <protection hidden="1"/>
    </xf>
    <xf numFmtId="0" fontId="29" fillId="0" borderId="53" xfId="4" applyNumberFormat="1" applyFont="1" applyBorder="1" applyAlignment="1" applyProtection="1">
      <alignment horizontal="center" vertical="center"/>
      <protection hidden="1"/>
    </xf>
    <xf numFmtId="0" fontId="29" fillId="0" borderId="42" xfId="4" applyNumberFormat="1" applyFont="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29" fillId="0" borderId="40" xfId="4" applyNumberFormat="1" applyFont="1" applyBorder="1" applyAlignment="1" applyProtection="1">
      <alignment horizontal="center" vertical="center"/>
      <protection hidden="1"/>
    </xf>
    <xf numFmtId="0" fontId="29" fillId="0" borderId="6" xfId="4" applyNumberFormat="1" applyFont="1" applyBorder="1" applyAlignment="1" applyProtection="1">
      <alignment horizontal="center" vertical="center"/>
      <protection hidden="1"/>
    </xf>
    <xf numFmtId="0" fontId="29" fillId="0" borderId="7" xfId="4" applyNumberFormat="1" applyFont="1" applyBorder="1" applyAlignment="1" applyProtection="1">
      <alignment horizontal="center" vertical="center"/>
      <protection hidden="1"/>
    </xf>
    <xf numFmtId="0" fontId="29" fillId="0" borderId="8" xfId="4" applyNumberFormat="1" applyFont="1" applyBorder="1" applyAlignment="1" applyProtection="1">
      <alignment horizontal="center" vertical="center"/>
      <protection hidden="1"/>
    </xf>
    <xf numFmtId="0" fontId="29" fillId="0" borderId="31" xfId="4" applyNumberFormat="1" applyFont="1" applyBorder="1" applyAlignment="1" applyProtection="1">
      <alignment horizontal="center" vertical="center" wrapText="1"/>
      <protection hidden="1"/>
    </xf>
    <xf numFmtId="0" fontId="29" fillId="0" borderId="32" xfId="4" applyNumberFormat="1" applyFont="1" applyBorder="1" applyAlignment="1" applyProtection="1">
      <alignment horizontal="center" vertical="center" wrapText="1"/>
      <protection hidden="1"/>
    </xf>
    <xf numFmtId="0" fontId="29" fillId="0" borderId="53" xfId="4" applyNumberFormat="1" applyFont="1" applyBorder="1" applyAlignment="1" applyProtection="1">
      <alignment horizontal="center" vertical="center" wrapText="1"/>
      <protection hidden="1"/>
    </xf>
    <xf numFmtId="0" fontId="29" fillId="0" borderId="42" xfId="4" applyNumberFormat="1" applyFont="1" applyBorder="1" applyAlignment="1" applyProtection="1">
      <alignment horizontal="center" vertical="center" wrapText="1"/>
      <protection hidden="1"/>
    </xf>
    <xf numFmtId="0" fontId="29" fillId="0" borderId="0" xfId="4" applyNumberFormat="1" applyFont="1" applyAlignment="1" applyProtection="1">
      <alignment horizontal="center" vertical="center" wrapText="1"/>
      <protection hidden="1"/>
    </xf>
    <xf numFmtId="0" fontId="29" fillId="0" borderId="40" xfId="4" applyNumberFormat="1" applyFont="1" applyBorder="1" applyAlignment="1" applyProtection="1">
      <alignment horizontal="center" vertical="center" wrapText="1"/>
      <protection hidden="1"/>
    </xf>
    <xf numFmtId="0" fontId="29" fillId="0" borderId="6" xfId="4" applyNumberFormat="1" applyFont="1" applyBorder="1" applyAlignment="1" applyProtection="1">
      <alignment horizontal="center" vertical="center" wrapText="1"/>
      <protection hidden="1"/>
    </xf>
    <xf numFmtId="0" fontId="29" fillId="0" borderId="7" xfId="4" applyNumberFormat="1" applyFont="1" applyBorder="1" applyAlignment="1" applyProtection="1">
      <alignment horizontal="center" vertical="center" wrapText="1"/>
      <protection hidden="1"/>
    </xf>
    <xf numFmtId="0" fontId="29" fillId="0" borderId="8" xfId="4" applyNumberFormat="1" applyFont="1" applyBorder="1" applyAlignment="1" applyProtection="1">
      <alignment horizontal="center" vertical="center" wrapText="1"/>
      <protection hidden="1"/>
    </xf>
    <xf numFmtId="0" fontId="29" fillId="0" borderId="33" xfId="4" applyNumberFormat="1" applyFont="1" applyBorder="1" applyAlignment="1" applyProtection="1">
      <alignment horizontal="center" vertical="center" wrapText="1"/>
      <protection hidden="1"/>
    </xf>
    <xf numFmtId="0" fontId="29" fillId="0" borderId="48" xfId="4" applyNumberFormat="1" applyFont="1" applyBorder="1" applyAlignment="1" applyProtection="1">
      <alignment horizontal="center" vertical="center" wrapText="1"/>
      <protection hidden="1"/>
    </xf>
    <xf numFmtId="0" fontId="29" fillId="0" borderId="20" xfId="4" applyNumberFormat="1" applyFont="1" applyBorder="1" applyAlignment="1" applyProtection="1">
      <alignment horizontal="center" vertical="center" wrapText="1"/>
      <protection hidden="1"/>
    </xf>
    <xf numFmtId="0" fontId="17" fillId="8" borderId="3" xfId="7" applyFont="1" applyFill="1" applyBorder="1" applyAlignment="1">
      <alignment horizontal="center" vertical="center"/>
    </xf>
    <xf numFmtId="0" fontId="17" fillId="8" borderId="147" xfId="7" applyFont="1" applyFill="1" applyBorder="1" applyAlignment="1">
      <alignment horizontal="center" vertical="center"/>
    </xf>
    <xf numFmtId="176" fontId="17" fillId="8" borderId="3" xfId="7" applyNumberFormat="1" applyFont="1" applyFill="1" applyBorder="1" applyAlignment="1">
      <alignment horizontal="center" vertical="center" shrinkToFit="1"/>
    </xf>
    <xf numFmtId="176" fontId="17" fillId="8" borderId="147" xfId="7" applyNumberFormat="1" applyFont="1" applyFill="1" applyBorder="1" applyAlignment="1">
      <alignment horizontal="center" vertical="center" shrinkToFit="1"/>
    </xf>
    <xf numFmtId="0" fontId="17" fillId="8" borderId="74" xfId="7" applyFont="1" applyFill="1" applyBorder="1" applyAlignment="1">
      <alignment horizontal="center" vertical="center"/>
    </xf>
    <xf numFmtId="0" fontId="17" fillId="8" borderId="79" xfId="7" applyFont="1" applyFill="1" applyBorder="1" applyAlignment="1">
      <alignment horizontal="center" vertical="center"/>
    </xf>
    <xf numFmtId="0" fontId="22" fillId="0" borderId="0" xfId="7" applyFont="1">
      <alignment vertical="center"/>
    </xf>
    <xf numFmtId="0" fontId="17" fillId="8" borderId="4" xfId="7" applyFont="1" applyFill="1" applyBorder="1" applyAlignment="1">
      <alignment horizontal="center" vertical="center"/>
    </xf>
    <xf numFmtId="0" fontId="17" fillId="8" borderId="148" xfId="7" applyFont="1" applyFill="1" applyBorder="1" applyAlignment="1">
      <alignment horizontal="center" vertical="center"/>
    </xf>
    <xf numFmtId="0" fontId="17" fillId="8" borderId="92" xfId="7" applyFont="1" applyFill="1" applyBorder="1" applyAlignment="1">
      <alignment horizontal="center" vertical="center"/>
    </xf>
    <xf numFmtId="0" fontId="17" fillId="8" borderId="149" xfId="7" applyFont="1" applyFill="1" applyBorder="1" applyAlignment="1">
      <alignment horizontal="center" vertical="center"/>
    </xf>
    <xf numFmtId="176" fontId="17" fillId="8" borderId="3" xfId="7" applyNumberFormat="1" applyFont="1" applyFill="1" applyBorder="1" applyAlignment="1">
      <alignment horizontal="center" vertical="center"/>
    </xf>
    <xf numFmtId="176" fontId="17" fillId="8" borderId="147" xfId="7" applyNumberFormat="1" applyFont="1" applyFill="1" applyBorder="1" applyAlignment="1">
      <alignment horizontal="center" vertical="center"/>
    </xf>
    <xf numFmtId="0" fontId="17" fillId="8" borderId="145" xfId="7" applyFont="1" applyFill="1" applyBorder="1" applyAlignment="1">
      <alignment horizontal="center" vertical="center"/>
    </xf>
    <xf numFmtId="0" fontId="17" fillId="8" borderId="8" xfId="7" applyFont="1" applyFill="1" applyBorder="1" applyAlignment="1">
      <alignment horizontal="center" vertical="center"/>
    </xf>
    <xf numFmtId="0" fontId="17" fillId="8" borderId="87" xfId="7" applyFont="1" applyFill="1" applyBorder="1" applyAlignment="1">
      <alignment horizontal="center" vertical="center"/>
    </xf>
    <xf numFmtId="0" fontId="17" fillId="8" borderId="98" xfId="7" applyFont="1" applyFill="1" applyBorder="1" applyAlignment="1">
      <alignment horizontal="center" vertical="center"/>
    </xf>
    <xf numFmtId="0" fontId="17" fillId="8" borderId="75" xfId="7" applyFont="1" applyFill="1" applyBorder="1" applyAlignment="1">
      <alignment horizontal="center" vertical="center"/>
    </xf>
    <xf numFmtId="0" fontId="17" fillId="8" borderId="7" xfId="7" applyFont="1" applyFill="1" applyBorder="1" applyAlignment="1">
      <alignment horizontal="center" vertical="center"/>
    </xf>
    <xf numFmtId="176" fontId="17" fillId="8" borderId="7" xfId="7" applyNumberFormat="1" applyFont="1" applyFill="1" applyBorder="1" applyAlignment="1">
      <alignment horizontal="center" vertical="center"/>
    </xf>
    <xf numFmtId="176" fontId="17" fillId="8" borderId="7" xfId="7" applyNumberFormat="1" applyFont="1" applyFill="1" applyBorder="1" applyAlignment="1">
      <alignment horizontal="center" vertical="center" shrinkToFit="1"/>
    </xf>
    <xf numFmtId="0" fontId="22" fillId="0" borderId="17" xfId="7" applyFont="1" applyBorder="1" applyAlignment="1">
      <alignment horizontal="center" vertical="center" shrinkToFit="1"/>
    </xf>
    <xf numFmtId="0" fontId="22" fillId="0" borderId="18" xfId="7" applyFont="1" applyBorder="1" applyAlignment="1">
      <alignment horizontal="center" vertical="center" shrinkToFit="1"/>
    </xf>
    <xf numFmtId="0" fontId="22" fillId="0" borderId="19" xfId="7" applyFont="1" applyBorder="1" applyAlignment="1">
      <alignment horizontal="center" vertical="center" shrinkToFit="1"/>
    </xf>
    <xf numFmtId="0" fontId="17" fillId="8" borderId="144" xfId="7" applyFont="1" applyFill="1" applyBorder="1" applyAlignment="1">
      <alignment horizontal="center" vertical="center" wrapText="1"/>
    </xf>
    <xf numFmtId="0" fontId="17" fillId="8" borderId="67" xfId="7" applyFont="1" applyFill="1" applyBorder="1" applyAlignment="1">
      <alignment horizontal="center" vertical="center" wrapText="1"/>
    </xf>
    <xf numFmtId="0" fontId="17" fillId="8" borderId="145" xfId="7" applyFont="1" applyFill="1" applyBorder="1" applyAlignment="1">
      <alignment horizontal="center" vertical="center" wrapText="1"/>
    </xf>
    <xf numFmtId="0" fontId="17" fillId="8" borderId="127" xfId="7" applyFont="1" applyFill="1" applyBorder="1" applyAlignment="1">
      <alignment horizontal="center" vertical="center" wrapText="1"/>
    </xf>
    <xf numFmtId="0" fontId="17" fillId="8" borderId="0" xfId="7" applyFont="1" applyFill="1" applyAlignment="1">
      <alignment horizontal="center" vertical="center" wrapText="1"/>
    </xf>
    <xf numFmtId="0" fontId="17" fillId="8" borderId="40" xfId="7" applyFont="1" applyFill="1" applyBorder="1" applyAlignment="1">
      <alignment horizontal="center" vertical="center" wrapText="1"/>
    </xf>
    <xf numFmtId="0" fontId="17" fillId="8" borderId="146" xfId="7" applyFont="1" applyFill="1" applyBorder="1" applyAlignment="1">
      <alignment horizontal="center" vertical="center" wrapText="1"/>
    </xf>
    <xf numFmtId="0" fontId="17" fillId="8" borderId="147" xfId="7" applyFont="1" applyFill="1" applyBorder="1" applyAlignment="1">
      <alignment horizontal="center" vertical="center" wrapText="1"/>
    </xf>
    <xf numFmtId="0" fontId="17" fillId="8" borderId="148" xfId="7" applyFont="1" applyFill="1" applyBorder="1" applyAlignment="1">
      <alignment horizontal="center" vertical="center" wrapText="1"/>
    </xf>
    <xf numFmtId="0" fontId="17" fillId="8" borderId="86" xfId="7" applyFont="1" applyFill="1" applyBorder="1" applyAlignment="1">
      <alignment horizontal="center" vertical="center"/>
    </xf>
    <xf numFmtId="0" fontId="17" fillId="8" borderId="97" xfId="7" applyFont="1" applyFill="1" applyBorder="1" applyAlignment="1">
      <alignment horizontal="center" vertical="center"/>
    </xf>
    <xf numFmtId="176" fontId="17" fillId="8" borderId="67" xfId="7" applyNumberFormat="1" applyFont="1" applyFill="1" applyBorder="1" applyAlignment="1">
      <alignment horizontal="center" vertical="center"/>
    </xf>
    <xf numFmtId="0" fontId="17" fillId="8" borderId="67" xfId="7" applyFont="1" applyFill="1" applyBorder="1" applyAlignment="1">
      <alignment horizontal="center" vertical="center"/>
    </xf>
    <xf numFmtId="176" fontId="17" fillId="8" borderId="67" xfId="7" applyNumberFormat="1" applyFont="1" applyFill="1" applyBorder="1" applyAlignment="1">
      <alignment horizontal="center" vertical="center" shrinkToFit="1"/>
    </xf>
    <xf numFmtId="0" fontId="17" fillId="8" borderId="69" xfId="7" applyFont="1" applyFill="1" applyBorder="1" applyAlignment="1">
      <alignment horizontal="center" vertical="center"/>
    </xf>
    <xf numFmtId="0" fontId="22" fillId="0" borderId="94" xfId="7" applyFont="1" applyBorder="1" applyAlignment="1">
      <alignment horizontal="center" vertical="center" shrinkToFit="1"/>
    </xf>
    <xf numFmtId="0" fontId="22" fillId="0" borderId="107" xfId="7" applyFont="1" applyBorder="1" applyAlignment="1">
      <alignment horizontal="center" vertical="center" shrinkToFit="1"/>
    </xf>
    <xf numFmtId="0" fontId="22" fillId="0" borderId="99" xfId="7" applyFont="1" applyBorder="1" applyAlignment="1">
      <alignment horizontal="center" vertical="center" shrinkToFit="1"/>
    </xf>
    <xf numFmtId="0" fontId="19" fillId="0" borderId="130" xfId="7" applyFont="1" applyBorder="1" applyAlignment="1">
      <alignment horizontal="center" vertical="center" shrinkToFit="1"/>
    </xf>
    <xf numFmtId="0" fontId="19" fillId="0" borderId="131" xfId="7" applyFont="1" applyBorder="1" applyAlignment="1">
      <alignment horizontal="center" vertical="center" shrinkToFit="1"/>
    </xf>
    <xf numFmtId="0" fontId="19" fillId="0" borderId="6" xfId="7" applyFont="1" applyBorder="1" applyAlignment="1">
      <alignment horizontal="center" vertical="center" shrinkToFit="1"/>
    </xf>
    <xf numFmtId="0" fontId="19" fillId="0" borderId="8" xfId="7" applyFont="1" applyBorder="1" applyAlignment="1">
      <alignment horizontal="center" vertical="center" shrinkToFit="1"/>
    </xf>
    <xf numFmtId="0" fontId="22" fillId="3" borderId="42" xfId="7" applyFont="1" applyFill="1" applyBorder="1" applyAlignment="1">
      <alignment horizontal="center" vertical="center" shrinkToFit="1"/>
    </xf>
    <xf numFmtId="0" fontId="22" fillId="3" borderId="0" xfId="7" applyFont="1" applyFill="1" applyAlignment="1">
      <alignment horizontal="center" vertical="center" shrinkToFit="1"/>
    </xf>
    <xf numFmtId="0" fontId="22" fillId="3" borderId="6" xfId="7" applyFont="1" applyFill="1" applyBorder="1" applyAlignment="1">
      <alignment horizontal="center" vertical="center" shrinkToFit="1"/>
    </xf>
    <xf numFmtId="0" fontId="22" fillId="3" borderId="7" xfId="7" applyFont="1" applyFill="1" applyBorder="1" applyAlignment="1">
      <alignment horizontal="center" vertical="center" shrinkToFit="1"/>
    </xf>
    <xf numFmtId="0" fontId="35" fillId="3" borderId="130" xfId="7" applyFont="1" applyFill="1" applyBorder="1" applyAlignment="1">
      <alignment horizontal="center"/>
    </xf>
    <xf numFmtId="0" fontId="35" fillId="3" borderId="132" xfId="7" applyFont="1" applyFill="1" applyBorder="1" applyAlignment="1">
      <alignment horizontal="center"/>
    </xf>
    <xf numFmtId="0" fontId="35" fillId="3" borderId="6" xfId="7" applyFont="1" applyFill="1" applyBorder="1" applyAlignment="1">
      <alignment horizontal="center"/>
    </xf>
    <xf numFmtId="0" fontId="35" fillId="3" borderId="7" xfId="7" applyFont="1" applyFill="1" applyBorder="1" applyAlignment="1">
      <alignment horizontal="center"/>
    </xf>
    <xf numFmtId="0" fontId="22" fillId="0" borderId="4" xfId="7" applyFont="1" applyBorder="1" applyAlignment="1">
      <alignment horizontal="center" vertical="center" shrinkToFit="1"/>
    </xf>
    <xf numFmtId="0" fontId="22" fillId="0" borderId="2" xfId="7" applyFont="1" applyBorder="1" applyAlignment="1">
      <alignment horizontal="center" vertical="center" shrinkToFit="1"/>
    </xf>
    <xf numFmtId="0" fontId="22" fillId="0" borderId="143" xfId="7" applyFont="1" applyBorder="1" applyAlignment="1">
      <alignment horizontal="center" vertical="center" shrinkToFit="1"/>
    </xf>
    <xf numFmtId="0" fontId="22" fillId="0" borderId="1" xfId="7" applyFont="1" applyBorder="1" applyAlignment="1">
      <alignment horizontal="center" vertical="center" shrinkToFit="1"/>
    </xf>
    <xf numFmtId="0" fontId="17" fillId="0" borderId="1" xfId="7" applyFont="1" applyBorder="1" applyAlignment="1">
      <alignment horizontal="center" vertical="center" shrinkToFit="1"/>
    </xf>
    <xf numFmtId="0" fontId="22" fillId="0" borderId="93" xfId="7" applyFont="1" applyBorder="1" applyAlignment="1">
      <alignment horizontal="center" vertical="center" shrinkToFit="1"/>
    </xf>
    <xf numFmtId="0" fontId="22" fillId="0" borderId="106" xfId="7" applyFont="1" applyBorder="1" applyAlignment="1">
      <alignment horizontal="center" vertical="center" shrinkToFit="1"/>
    </xf>
    <xf numFmtId="0" fontId="22" fillId="0" borderId="96" xfId="7" applyFont="1" applyBorder="1" applyAlignment="1">
      <alignment horizontal="center" vertical="center" shrinkToFit="1"/>
    </xf>
    <xf numFmtId="0" fontId="22" fillId="0" borderId="92" xfId="7" applyFont="1" applyBorder="1" applyAlignment="1">
      <alignment horizontal="center" vertical="center" shrinkToFit="1"/>
    </xf>
    <xf numFmtId="0" fontId="22" fillId="0" borderId="105" xfId="7" applyFont="1" applyBorder="1" applyAlignment="1">
      <alignment horizontal="center" vertical="center" shrinkToFit="1"/>
    </xf>
    <xf numFmtId="0" fontId="22" fillId="0" borderId="98" xfId="7" applyFont="1" applyBorder="1" applyAlignment="1">
      <alignment horizontal="center" vertical="center" shrinkToFit="1"/>
    </xf>
    <xf numFmtId="0" fontId="36" fillId="3" borderId="2" xfId="7" applyFont="1" applyFill="1" applyBorder="1" applyAlignment="1">
      <alignment horizontal="center" vertical="center" wrapText="1" shrinkToFit="1"/>
    </xf>
    <xf numFmtId="0" fontId="36" fillId="3" borderId="3" xfId="7" applyFont="1" applyFill="1" applyBorder="1" applyAlignment="1">
      <alignment horizontal="center" vertical="center" wrapText="1" shrinkToFit="1"/>
    </xf>
    <xf numFmtId="0" fontId="36" fillId="3" borderId="4" xfId="7" applyFont="1" applyFill="1" applyBorder="1" applyAlignment="1">
      <alignment horizontal="center" vertical="center" wrapText="1" shrinkToFit="1"/>
    </xf>
    <xf numFmtId="0" fontId="36" fillId="3" borderId="42" xfId="7" applyFont="1" applyFill="1" applyBorder="1" applyAlignment="1">
      <alignment horizontal="center" vertical="center" wrapText="1" shrinkToFit="1"/>
    </xf>
    <xf numFmtId="0" fontId="36" fillId="3" borderId="0" xfId="7" applyFont="1" applyFill="1" applyAlignment="1">
      <alignment horizontal="center" vertical="center" wrapText="1" shrinkToFit="1"/>
    </xf>
    <xf numFmtId="0" fontId="36" fillId="3" borderId="40" xfId="7" applyFont="1" applyFill="1" applyBorder="1" applyAlignment="1">
      <alignment horizontal="center" vertical="center" wrapText="1" shrinkToFit="1"/>
    </xf>
    <xf numFmtId="0" fontId="36" fillId="3" borderId="6" xfId="7" applyFont="1" applyFill="1" applyBorder="1" applyAlignment="1">
      <alignment horizontal="center" vertical="center" wrapText="1" shrinkToFit="1"/>
    </xf>
    <xf numFmtId="0" fontId="36" fillId="3" borderId="7" xfId="7" applyFont="1" applyFill="1" applyBorder="1" applyAlignment="1">
      <alignment horizontal="center" vertical="center" wrapText="1" shrinkToFit="1"/>
    </xf>
    <xf numFmtId="0" fontId="36" fillId="3" borderId="8" xfId="7" applyFont="1" applyFill="1" applyBorder="1" applyAlignment="1">
      <alignment horizontal="center" vertical="center" wrapText="1" shrinkToFit="1"/>
    </xf>
    <xf numFmtId="0" fontId="22" fillId="8" borderId="92" xfId="7" applyFont="1" applyFill="1" applyBorder="1" applyAlignment="1">
      <alignment horizontal="center" vertical="center" shrinkToFit="1"/>
    </xf>
    <xf numFmtId="0" fontId="22" fillId="8" borderId="105" xfId="7" applyFont="1" applyFill="1" applyBorder="1" applyAlignment="1">
      <alignment horizontal="center" vertical="center" shrinkToFit="1"/>
    </xf>
    <xf numFmtId="0" fontId="22" fillId="8" borderId="98" xfId="7" applyFont="1" applyFill="1" applyBorder="1" applyAlignment="1">
      <alignment horizontal="center" vertical="center" shrinkToFit="1"/>
    </xf>
    <xf numFmtId="0" fontId="22" fillId="8" borderId="93" xfId="7" applyFont="1" applyFill="1" applyBorder="1" applyAlignment="1">
      <alignment horizontal="center" vertical="center" shrinkToFit="1"/>
    </xf>
    <xf numFmtId="0" fontId="22" fillId="8" borderId="106" xfId="7" applyFont="1" applyFill="1" applyBorder="1" applyAlignment="1">
      <alignment horizontal="center" vertical="center" shrinkToFit="1"/>
    </xf>
    <xf numFmtId="0" fontId="22" fillId="8" borderId="96" xfId="7" applyFont="1" applyFill="1" applyBorder="1" applyAlignment="1">
      <alignment horizontal="center" vertical="center" shrinkToFit="1"/>
    </xf>
    <xf numFmtId="0" fontId="22" fillId="8" borderId="119" xfId="7" applyFont="1" applyFill="1" applyBorder="1" applyAlignment="1">
      <alignment horizontal="center" vertical="center" shrinkToFit="1"/>
    </xf>
    <xf numFmtId="0" fontId="22" fillId="8" borderId="126" xfId="7" applyFont="1" applyFill="1" applyBorder="1" applyAlignment="1">
      <alignment horizontal="center" vertical="center" shrinkToFit="1"/>
    </xf>
    <xf numFmtId="0" fontId="22" fillId="8" borderId="101" xfId="7" applyFont="1" applyFill="1" applyBorder="1" applyAlignment="1">
      <alignment horizontal="center" vertical="center" shrinkToFit="1"/>
    </xf>
    <xf numFmtId="0" fontId="22" fillId="0" borderId="120" xfId="7" applyFont="1" applyBorder="1" applyAlignment="1">
      <alignment horizontal="center" vertical="center" shrinkToFit="1"/>
    </xf>
    <xf numFmtId="0" fontId="22" fillId="0" borderId="3" xfId="7" applyFont="1" applyBorder="1" applyAlignment="1">
      <alignment horizontal="center" vertical="center" shrinkToFit="1"/>
    </xf>
    <xf numFmtId="0" fontId="22" fillId="0" borderId="63" xfId="7" applyFont="1" applyBorder="1" applyAlignment="1">
      <alignment horizontal="center" vertical="center" shrinkToFit="1"/>
    </xf>
    <xf numFmtId="0" fontId="22" fillId="0" borderId="127" xfId="7" applyFont="1" applyBorder="1" applyAlignment="1">
      <alignment horizontal="center" vertical="center" shrinkToFit="1"/>
    </xf>
    <xf numFmtId="0" fontId="22" fillId="0" borderId="0" xfId="7" applyFont="1" applyAlignment="1">
      <alignment horizontal="center" vertical="center" shrinkToFit="1"/>
    </xf>
    <xf numFmtId="0" fontId="22" fillId="0" borderId="128" xfId="7" applyFont="1" applyBorder="1" applyAlignment="1">
      <alignment horizontal="center" vertical="center" shrinkToFit="1"/>
    </xf>
    <xf numFmtId="0" fontId="22" fillId="0" borderId="133" xfId="7" applyFont="1" applyBorder="1" applyAlignment="1">
      <alignment horizontal="center" vertical="center" shrinkToFit="1"/>
    </xf>
    <xf numFmtId="0" fontId="22" fillId="0" borderId="7" xfId="7" applyFont="1" applyBorder="1" applyAlignment="1">
      <alignment horizontal="center" vertical="center" shrinkToFit="1"/>
    </xf>
    <xf numFmtId="0" fontId="22" fillId="0" borderId="64" xfId="7" applyFont="1" applyBorder="1" applyAlignment="1">
      <alignment horizontal="center" vertical="center" shrinkToFit="1"/>
    </xf>
    <xf numFmtId="0" fontId="35" fillId="3" borderId="121" xfId="7" applyFont="1" applyFill="1" applyBorder="1" applyAlignment="1">
      <alignment horizontal="center" vertical="center" wrapText="1" shrinkToFit="1"/>
    </xf>
    <xf numFmtId="0" fontId="35" fillId="3" borderId="3" xfId="7" applyFont="1" applyFill="1" applyBorder="1" applyAlignment="1">
      <alignment horizontal="center" vertical="center" wrapText="1" shrinkToFit="1"/>
    </xf>
    <xf numFmtId="0" fontId="35" fillId="3" borderId="4" xfId="7" applyFont="1" applyFill="1" applyBorder="1" applyAlignment="1">
      <alignment horizontal="center" vertical="center" wrapText="1" shrinkToFit="1"/>
    </xf>
    <xf numFmtId="0" fontId="35" fillId="3" borderId="129" xfId="7" applyFont="1" applyFill="1" applyBorder="1" applyAlignment="1">
      <alignment horizontal="center" vertical="center" wrapText="1" shrinkToFit="1"/>
    </xf>
    <xf numFmtId="0" fontId="35" fillId="3" borderId="0" xfId="7" applyFont="1" applyFill="1" applyAlignment="1">
      <alignment horizontal="center" vertical="center" wrapText="1" shrinkToFit="1"/>
    </xf>
    <xf numFmtId="0" fontId="35" fillId="3" borderId="40" xfId="7" applyFont="1" applyFill="1" applyBorder="1" applyAlignment="1">
      <alignment horizontal="center" vertical="center" wrapText="1" shrinkToFit="1"/>
    </xf>
    <xf numFmtId="0" fontId="35" fillId="3" borderId="134" xfId="7" applyFont="1" applyFill="1" applyBorder="1" applyAlignment="1">
      <alignment horizontal="center" vertical="center" wrapText="1" shrinkToFit="1"/>
    </xf>
    <xf numFmtId="0" fontId="35" fillId="3" borderId="7" xfId="7" applyFont="1" applyFill="1" applyBorder="1" applyAlignment="1">
      <alignment horizontal="center" vertical="center" wrapText="1" shrinkToFit="1"/>
    </xf>
    <xf numFmtId="0" fontId="35" fillId="3" borderId="8" xfId="7" applyFont="1" applyFill="1" applyBorder="1" applyAlignment="1">
      <alignment horizontal="center" vertical="center" wrapText="1" shrinkToFit="1"/>
    </xf>
    <xf numFmtId="0" fontId="22" fillId="3" borderId="2" xfId="7" applyFont="1" applyFill="1" applyBorder="1" applyAlignment="1">
      <alignment horizontal="distributed" vertical="center" wrapText="1"/>
    </xf>
    <xf numFmtId="0" fontId="22" fillId="3" borderId="3" xfId="7" applyFont="1" applyFill="1" applyBorder="1" applyAlignment="1">
      <alignment horizontal="distributed" vertical="center" wrapText="1"/>
    </xf>
    <xf numFmtId="0" fontId="22" fillId="3" borderId="4" xfId="7" applyFont="1" applyFill="1" applyBorder="1" applyAlignment="1">
      <alignment horizontal="distributed" vertical="center" wrapText="1"/>
    </xf>
    <xf numFmtId="0" fontId="22" fillId="3" borderId="122" xfId="7" applyFont="1" applyFill="1" applyBorder="1" applyAlignment="1">
      <alignment horizontal="distributed" vertical="center" wrapText="1"/>
    </xf>
    <xf numFmtId="0" fontId="22" fillId="3" borderId="124" xfId="7" applyFont="1" applyFill="1" applyBorder="1" applyAlignment="1">
      <alignment horizontal="distributed" vertical="center" wrapText="1"/>
    </xf>
    <xf numFmtId="0" fontId="22" fillId="3" borderId="123" xfId="7" applyFont="1" applyFill="1" applyBorder="1" applyAlignment="1">
      <alignment horizontal="distributed" vertical="center" wrapText="1"/>
    </xf>
    <xf numFmtId="0" fontId="22" fillId="8" borderId="94" xfId="7" applyFont="1" applyFill="1" applyBorder="1" applyAlignment="1">
      <alignment horizontal="center" vertical="center" shrinkToFit="1"/>
    </xf>
    <xf numFmtId="0" fontId="22" fillId="8" borderId="107" xfId="7" applyFont="1" applyFill="1" applyBorder="1" applyAlignment="1">
      <alignment horizontal="center" vertical="center" shrinkToFit="1"/>
    </xf>
    <xf numFmtId="0" fontId="22" fillId="8" borderId="99" xfId="7" applyFont="1" applyFill="1" applyBorder="1" applyAlignment="1">
      <alignment horizontal="center" vertical="center" shrinkToFit="1"/>
    </xf>
    <xf numFmtId="0" fontId="19" fillId="0" borderId="2" xfId="7" applyFont="1" applyBorder="1" applyAlignment="1">
      <alignment horizontal="center" vertical="center" shrinkToFit="1"/>
    </xf>
    <xf numFmtId="0" fontId="19" fillId="0" borderId="4" xfId="7" applyFont="1" applyBorder="1" applyAlignment="1">
      <alignment horizontal="center" vertical="center" shrinkToFit="1"/>
    </xf>
    <xf numFmtId="0" fontId="19" fillId="0" borderId="122" xfId="7" applyFont="1" applyBorder="1" applyAlignment="1">
      <alignment horizontal="center" vertical="center" shrinkToFit="1"/>
    </xf>
    <xf numFmtId="0" fontId="19" fillId="0" borderId="123" xfId="7" applyFont="1" applyBorder="1" applyAlignment="1">
      <alignment horizontal="center" vertical="center" shrinkToFit="1"/>
    </xf>
    <xf numFmtId="0" fontId="22" fillId="3" borderId="2" xfId="7" applyFont="1" applyFill="1" applyBorder="1" applyAlignment="1">
      <alignment horizontal="center" vertical="center" shrinkToFit="1"/>
    </xf>
    <xf numFmtId="0" fontId="22" fillId="3" borderId="3" xfId="7" applyFont="1" applyFill="1" applyBorder="1" applyAlignment="1">
      <alignment horizontal="center" vertical="center" shrinkToFit="1"/>
    </xf>
    <xf numFmtId="0" fontId="22" fillId="3" borderId="122" xfId="7" applyFont="1" applyFill="1" applyBorder="1" applyAlignment="1">
      <alignment horizontal="center" vertical="center" shrinkToFit="1"/>
    </xf>
    <xf numFmtId="0" fontId="22" fillId="3" borderId="124" xfId="7" applyFont="1" applyFill="1" applyBorder="1" applyAlignment="1">
      <alignment horizontal="center" vertical="center" shrinkToFit="1"/>
    </xf>
    <xf numFmtId="0" fontId="22" fillId="8" borderId="118" xfId="7" applyFont="1" applyFill="1" applyBorder="1" applyAlignment="1">
      <alignment horizontal="center" vertical="center" wrapText="1" shrinkToFit="1"/>
    </xf>
    <xf numFmtId="0" fontId="22" fillId="8" borderId="125" xfId="7" applyFont="1" applyFill="1" applyBorder="1" applyAlignment="1">
      <alignment horizontal="center" vertical="center" wrapText="1" shrinkToFit="1"/>
    </xf>
    <xf numFmtId="0" fontId="22" fillId="8" borderId="95" xfId="7" applyFont="1" applyFill="1" applyBorder="1" applyAlignment="1">
      <alignment horizontal="center" vertical="center" wrapText="1" shrinkToFit="1"/>
    </xf>
    <xf numFmtId="0" fontId="35" fillId="3" borderId="130" xfId="7" applyFont="1" applyFill="1" applyBorder="1" applyAlignment="1">
      <alignment horizontal="center" vertical="center"/>
    </xf>
    <xf numFmtId="0" fontId="35" fillId="3" borderId="132" xfId="7" applyFont="1" applyFill="1" applyBorder="1" applyAlignment="1">
      <alignment horizontal="center" vertical="center"/>
    </xf>
    <xf numFmtId="0" fontId="35" fillId="3" borderId="6" xfId="7" applyFont="1" applyFill="1" applyBorder="1" applyAlignment="1">
      <alignment horizontal="center" vertical="center"/>
    </xf>
    <xf numFmtId="0" fontId="35" fillId="3" borderId="7" xfId="7" applyFont="1" applyFill="1" applyBorder="1" applyAlignment="1">
      <alignment horizontal="center" vertical="center"/>
    </xf>
    <xf numFmtId="0" fontId="19" fillId="0" borderId="42" xfId="7" applyFont="1" applyBorder="1" applyAlignment="1">
      <alignment horizontal="center" vertical="center" shrinkToFit="1"/>
    </xf>
    <xf numFmtId="0" fontId="19" fillId="0" borderId="40" xfId="7" applyFont="1" applyBorder="1" applyAlignment="1">
      <alignment horizontal="center" vertical="center" shrinkToFit="1"/>
    </xf>
    <xf numFmtId="0" fontId="17" fillId="0" borderId="93" xfId="7" applyFont="1" applyBorder="1" applyAlignment="1">
      <alignment horizontal="center" vertical="center" wrapText="1"/>
    </xf>
    <xf numFmtId="0" fontId="17" fillId="0" borderId="106" xfId="7" applyFont="1" applyBorder="1" applyAlignment="1">
      <alignment horizontal="center" vertical="center" wrapText="1"/>
    </xf>
    <xf numFmtId="0" fontId="17" fillId="0" borderId="96" xfId="7" applyFont="1" applyBorder="1" applyAlignment="1">
      <alignment horizontal="center" vertical="center" wrapText="1"/>
    </xf>
    <xf numFmtId="0" fontId="17" fillId="0" borderId="94" xfId="7" applyFont="1" applyBorder="1" applyAlignment="1">
      <alignment horizontal="center" vertical="center" wrapText="1"/>
    </xf>
    <xf numFmtId="0" fontId="17" fillId="0" borderId="107" xfId="7" applyFont="1" applyBorder="1" applyAlignment="1">
      <alignment horizontal="center" vertical="center" wrapText="1"/>
    </xf>
    <xf numFmtId="0" fontId="17" fillId="0" borderId="99" xfId="7" applyFont="1" applyBorder="1" applyAlignment="1">
      <alignment horizontal="center" vertical="center" wrapText="1"/>
    </xf>
    <xf numFmtId="0" fontId="17" fillId="0" borderId="102" xfId="7" applyFont="1" applyBorder="1" applyAlignment="1">
      <alignment horizontal="center" vertical="center" wrapText="1"/>
    </xf>
    <xf numFmtId="0" fontId="17" fillId="0" borderId="103" xfId="7" applyFont="1" applyBorder="1" applyAlignment="1">
      <alignment horizontal="center" vertical="center"/>
    </xf>
    <xf numFmtId="0" fontId="17" fillId="0" borderId="104" xfId="7" applyFont="1" applyBorder="1" applyAlignment="1">
      <alignment horizontal="center" vertical="center"/>
    </xf>
    <xf numFmtId="0" fontId="17" fillId="0" borderId="115" xfId="7" applyFont="1" applyBorder="1" applyAlignment="1">
      <alignment horizontal="center" vertical="center"/>
    </xf>
    <xf numFmtId="0" fontId="17" fillId="0" borderId="116" xfId="7" applyFont="1" applyBorder="1" applyAlignment="1">
      <alignment horizontal="center" vertical="center"/>
    </xf>
    <xf numFmtId="0" fontId="17" fillId="0" borderId="117" xfId="7" applyFont="1" applyBorder="1" applyAlignment="1">
      <alignment horizontal="center" vertical="center"/>
    </xf>
    <xf numFmtId="0" fontId="17" fillId="0" borderId="92" xfId="7" applyFont="1" applyBorder="1" applyAlignment="1">
      <alignment horizontal="center" vertical="center" wrapText="1"/>
    </xf>
    <xf numFmtId="0" fontId="17" fillId="0" borderId="105" xfId="7" applyFont="1" applyBorder="1" applyAlignment="1">
      <alignment horizontal="center" vertical="center" wrapText="1"/>
    </xf>
    <xf numFmtId="0" fontId="17" fillId="0" borderId="98" xfId="7" applyFont="1" applyBorder="1" applyAlignment="1">
      <alignment horizontal="center" vertical="center" wrapText="1"/>
    </xf>
    <xf numFmtId="0" fontId="22" fillId="8" borderId="85" xfId="7" applyFont="1" applyFill="1" applyBorder="1" applyAlignment="1">
      <alignment horizontal="center" vertical="center" wrapText="1"/>
    </xf>
    <xf numFmtId="0" fontId="22" fillId="8" borderId="96" xfId="7" applyFont="1" applyFill="1" applyBorder="1" applyAlignment="1">
      <alignment horizontal="center" vertical="center" wrapText="1"/>
    </xf>
    <xf numFmtId="0" fontId="17" fillId="9" borderId="17" xfId="7" applyFont="1" applyFill="1" applyBorder="1" applyAlignment="1">
      <alignment horizontal="center" vertical="center" wrapText="1"/>
    </xf>
    <xf numFmtId="0" fontId="17" fillId="9" borderId="18" xfId="7" applyFont="1" applyFill="1" applyBorder="1" applyAlignment="1">
      <alignment horizontal="center" vertical="center" wrapText="1"/>
    </xf>
    <xf numFmtId="0" fontId="17" fillId="9" borderId="19" xfId="7" applyFont="1" applyFill="1" applyBorder="1" applyAlignment="1">
      <alignment horizontal="center" vertical="center" wrapText="1"/>
    </xf>
    <xf numFmtId="0" fontId="22" fillId="8" borderId="84" xfId="7" applyFont="1" applyFill="1" applyBorder="1" applyAlignment="1">
      <alignment horizontal="center" vertical="center" wrapText="1"/>
    </xf>
    <xf numFmtId="0" fontId="22" fillId="8" borderId="95" xfId="7" applyFont="1" applyFill="1" applyBorder="1" applyAlignment="1">
      <alignment horizontal="center" vertical="center" wrapText="1"/>
    </xf>
    <xf numFmtId="0" fontId="22" fillId="8" borderId="86" xfId="7" applyFont="1" applyFill="1" applyBorder="1" applyAlignment="1">
      <alignment horizontal="center" vertical="center" wrapText="1"/>
    </xf>
    <xf numFmtId="0" fontId="22" fillId="8" borderId="97" xfId="7" applyFont="1" applyFill="1" applyBorder="1" applyAlignment="1">
      <alignment horizontal="center" vertical="center" wrapText="1"/>
    </xf>
    <xf numFmtId="0" fontId="22" fillId="8" borderId="87" xfId="7" applyFont="1" applyFill="1" applyBorder="1" applyAlignment="1">
      <alignment horizontal="center" vertical="center" wrapText="1"/>
    </xf>
    <xf numFmtId="0" fontId="22" fillId="8" borderId="98" xfId="7" applyFont="1" applyFill="1" applyBorder="1" applyAlignment="1">
      <alignment horizontal="center" vertical="center" wrapText="1"/>
    </xf>
    <xf numFmtId="0" fontId="17" fillId="0" borderId="4" xfId="7" applyFont="1" applyBorder="1" applyAlignment="1">
      <alignment horizontal="center" vertical="center"/>
    </xf>
    <xf numFmtId="0" fontId="17" fillId="0" borderId="1" xfId="7" applyFont="1" applyBorder="1" applyAlignment="1">
      <alignment horizontal="center" vertical="center"/>
    </xf>
    <xf numFmtId="0" fontId="17" fillId="0" borderId="2" xfId="7" applyFont="1" applyBorder="1" applyAlignment="1">
      <alignment horizontal="center" vertical="center"/>
    </xf>
    <xf numFmtId="0" fontId="17" fillId="0" borderId="9" xfId="7" applyFont="1" applyBorder="1" applyAlignment="1">
      <alignment horizontal="center" vertical="center" wrapText="1"/>
    </xf>
    <xf numFmtId="0" fontId="17" fillId="0" borderId="17" xfId="7" applyFont="1" applyBorder="1" applyAlignment="1">
      <alignment horizontal="center" vertical="center" wrapText="1"/>
    </xf>
    <xf numFmtId="0" fontId="17" fillId="0" borderId="82" xfId="7" applyFont="1" applyBorder="1" applyAlignment="1">
      <alignment horizontal="center" vertical="center" wrapText="1"/>
    </xf>
    <xf numFmtId="0" fontId="17" fillId="0" borderId="19" xfId="7" applyFont="1" applyBorder="1" applyAlignment="1">
      <alignment horizontal="center" vertical="center" wrapText="1"/>
    </xf>
    <xf numFmtId="0" fontId="17" fillId="0" borderId="83" xfId="7" applyFont="1" applyBorder="1" applyAlignment="1">
      <alignment horizontal="center" vertical="center" wrapText="1"/>
    </xf>
    <xf numFmtId="0" fontId="17" fillId="0" borderId="91" xfId="7" applyFont="1" applyBorder="1" applyAlignment="1">
      <alignment horizontal="center" vertical="center" wrapText="1"/>
    </xf>
    <xf numFmtId="0" fontId="22" fillId="8" borderId="88" xfId="7" applyFont="1" applyFill="1" applyBorder="1" applyAlignment="1">
      <alignment horizontal="center" vertical="center" wrapText="1"/>
    </xf>
    <xf numFmtId="0" fontId="22" fillId="8" borderId="99" xfId="7" applyFont="1" applyFill="1" applyBorder="1" applyAlignment="1">
      <alignment horizontal="center" vertical="center" wrapText="1"/>
    </xf>
    <xf numFmtId="0" fontId="22" fillId="8" borderId="89" xfId="7" applyFont="1" applyFill="1" applyBorder="1" applyAlignment="1">
      <alignment horizontal="center" vertical="center" wrapText="1"/>
    </xf>
    <xf numFmtId="0" fontId="22" fillId="8" borderId="100" xfId="7" applyFont="1" applyFill="1" applyBorder="1" applyAlignment="1">
      <alignment horizontal="center" vertical="center" wrapText="1"/>
    </xf>
    <xf numFmtId="0" fontId="22" fillId="8" borderId="90" xfId="7" applyFont="1" applyFill="1" applyBorder="1" applyAlignment="1">
      <alignment horizontal="center" vertical="center" wrapText="1"/>
    </xf>
    <xf numFmtId="0" fontId="22" fillId="8" borderId="101" xfId="7" applyFont="1" applyFill="1" applyBorder="1" applyAlignment="1">
      <alignment horizontal="center" vertical="center" wrapText="1"/>
    </xf>
    <xf numFmtId="0" fontId="17" fillId="0" borderId="93" xfId="7" applyFont="1" applyBorder="1" applyAlignment="1">
      <alignment horizontal="center" vertical="center"/>
    </xf>
    <xf numFmtId="0" fontId="17" fillId="0" borderId="106" xfId="7" applyFont="1" applyBorder="1" applyAlignment="1">
      <alignment horizontal="center" vertical="center"/>
    </xf>
    <xf numFmtId="0" fontId="17" fillId="0" borderId="96" xfId="7" applyFont="1" applyBorder="1" applyAlignment="1">
      <alignment horizontal="center" vertical="center"/>
    </xf>
    <xf numFmtId="0" fontId="17" fillId="3" borderId="7" xfId="7" applyFont="1" applyFill="1" applyBorder="1" applyAlignment="1">
      <alignment horizontal="center" vertical="center"/>
    </xf>
    <xf numFmtId="0" fontId="17" fillId="0" borderId="2" xfId="7" applyFont="1" applyBorder="1" applyAlignment="1">
      <alignment horizontal="center" vertical="center" wrapText="1"/>
    </xf>
    <xf numFmtId="0" fontId="17" fillId="0" borderId="3" xfId="7" applyFont="1" applyBorder="1" applyAlignment="1">
      <alignment horizontal="center" vertical="center" wrapText="1"/>
    </xf>
    <xf numFmtId="0" fontId="17" fillId="0" borderId="4" xfId="7" applyFont="1" applyBorder="1" applyAlignment="1">
      <alignment horizontal="center" vertical="center" wrapText="1"/>
    </xf>
    <xf numFmtId="0" fontId="17" fillId="0" borderId="42" xfId="7" applyFont="1" applyBorder="1" applyAlignment="1">
      <alignment horizontal="center" vertical="center" wrapText="1"/>
    </xf>
    <xf numFmtId="0" fontId="17" fillId="0" borderId="0" xfId="7" applyFont="1" applyAlignment="1">
      <alignment horizontal="center" vertical="center" wrapText="1"/>
    </xf>
    <xf numFmtId="0" fontId="17" fillId="0" borderId="6" xfId="7" applyFont="1" applyBorder="1" applyAlignment="1">
      <alignment horizontal="center" vertical="center" wrapText="1"/>
    </xf>
    <xf numFmtId="0" fontId="17" fillId="0" borderId="7" xfId="7" applyFont="1" applyBorder="1" applyAlignment="1">
      <alignment horizontal="center" vertical="center" wrapText="1"/>
    </xf>
    <xf numFmtId="0" fontId="63" fillId="0" borderId="0" xfId="7" applyFont="1" applyAlignment="1">
      <alignment horizontal="left" vertical="top" wrapText="1"/>
    </xf>
    <xf numFmtId="176" fontId="45" fillId="0" borderId="104" xfId="7" applyNumberFormat="1" applyFont="1" applyBorder="1" applyAlignment="1">
      <alignment horizontal="center" vertical="center" shrinkToFit="1"/>
    </xf>
    <xf numFmtId="176" fontId="45" fillId="0" borderId="102" xfId="7" applyNumberFormat="1" applyFont="1" applyBorder="1" applyAlignment="1">
      <alignment horizontal="center" vertical="center" shrinkToFit="1"/>
    </xf>
    <xf numFmtId="176" fontId="45" fillId="0" borderId="104" xfId="7" applyNumberFormat="1" applyFont="1" applyBorder="1" applyAlignment="1">
      <alignment horizontal="center" vertical="center"/>
    </xf>
    <xf numFmtId="176" fontId="45" fillId="0" borderId="102" xfId="7" applyNumberFormat="1" applyFont="1" applyBorder="1" applyAlignment="1">
      <alignment horizontal="center" vertical="center"/>
    </xf>
    <xf numFmtId="176" fontId="45" fillId="0" borderId="117" xfId="7" applyNumberFormat="1" applyFont="1" applyBorder="1" applyAlignment="1">
      <alignment horizontal="center" vertical="center"/>
    </xf>
    <xf numFmtId="176" fontId="45" fillId="0" borderId="115" xfId="7" applyNumberFormat="1" applyFont="1" applyBorder="1" applyAlignment="1">
      <alignment horizontal="center" vertical="center"/>
    </xf>
    <xf numFmtId="176" fontId="45" fillId="0" borderId="117" xfId="7" applyNumberFormat="1" applyFont="1" applyBorder="1" applyAlignment="1">
      <alignment horizontal="center" vertical="center" shrinkToFit="1"/>
    </xf>
    <xf numFmtId="176" fontId="45" fillId="0" borderId="115" xfId="7" applyNumberFormat="1" applyFont="1" applyBorder="1" applyAlignment="1">
      <alignment horizontal="center" vertical="center" shrinkToFit="1"/>
    </xf>
    <xf numFmtId="0" fontId="45" fillId="0" borderId="17" xfId="7" applyFont="1" applyBorder="1" applyAlignment="1">
      <alignment horizontal="center" vertical="center" shrinkToFit="1"/>
    </xf>
    <xf numFmtId="0" fontId="45" fillId="0" borderId="18" xfId="7" applyFont="1" applyBorder="1" applyAlignment="1">
      <alignment horizontal="center" vertical="center" shrinkToFit="1"/>
    </xf>
    <xf numFmtId="0" fontId="45" fillId="0" borderId="19" xfId="7" applyFont="1" applyBorder="1" applyAlignment="1">
      <alignment horizontal="center" vertical="center" shrinkToFit="1"/>
    </xf>
    <xf numFmtId="0" fontId="63" fillId="0" borderId="0" xfId="7" applyFont="1" applyAlignment="1">
      <alignment horizontal="left" wrapText="1"/>
    </xf>
    <xf numFmtId="0" fontId="63" fillId="0" borderId="40" xfId="7" applyFont="1" applyBorder="1" applyAlignment="1">
      <alignment horizontal="left"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53"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0" xfId="7" applyFont="1" applyAlignment="1">
      <alignment horizontal="center" vertical="center" wrapText="1"/>
    </xf>
    <xf numFmtId="0" fontId="45" fillId="0" borderId="40" xfId="7" applyFont="1" applyBorder="1" applyAlignment="1">
      <alignment horizontal="center" vertical="center" wrapText="1"/>
    </xf>
    <xf numFmtId="0" fontId="45" fillId="0" borderId="6" xfId="7" applyFont="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176" fontId="45" fillId="0" borderId="123" xfId="7" applyNumberFormat="1" applyFont="1" applyBorder="1" applyAlignment="1">
      <alignment horizontal="center" vertical="center"/>
    </xf>
    <xf numFmtId="176" fontId="45" fillId="0" borderId="122" xfId="7" applyNumberFormat="1" applyFont="1" applyBorder="1" applyAlignment="1">
      <alignment horizontal="center" vertical="center"/>
    </xf>
    <xf numFmtId="176" fontId="45" fillId="0" borderId="123" xfId="7" applyNumberFormat="1" applyFont="1" applyBorder="1" applyAlignment="1">
      <alignment horizontal="center" vertical="center" shrinkToFit="1"/>
    </xf>
    <xf numFmtId="176" fontId="45" fillId="0" borderId="122" xfId="7" applyNumberFormat="1" applyFont="1" applyBorder="1" applyAlignment="1">
      <alignment horizontal="center" vertical="center" shrinkToFit="1"/>
    </xf>
    <xf numFmtId="0" fontId="45" fillId="0" borderId="16" xfId="7" applyFont="1" applyBorder="1" applyAlignment="1">
      <alignment horizontal="center" vertical="center" shrinkToFit="1"/>
    </xf>
    <xf numFmtId="0" fontId="45" fillId="0" borderId="82" xfId="7" applyFont="1" applyBorder="1" applyAlignment="1">
      <alignment horizontal="center" vertical="center" shrinkToFit="1"/>
    </xf>
    <xf numFmtId="0" fontId="45" fillId="0" borderId="9" xfId="7" applyFont="1" applyBorder="1" applyAlignment="1">
      <alignment horizontal="center" vertical="center" shrinkToFit="1"/>
    </xf>
    <xf numFmtId="0" fontId="44" fillId="0" borderId="9" xfId="7" applyFont="1" applyBorder="1" applyAlignment="1">
      <alignment horizontal="center" vertical="center" shrinkToFit="1"/>
    </xf>
    <xf numFmtId="0" fontId="45" fillId="0" borderId="109" xfId="7" applyFont="1" applyBorder="1" applyAlignment="1">
      <alignment horizontal="center" vertical="center" shrinkToFit="1"/>
    </xf>
    <xf numFmtId="0" fontId="45" fillId="0" borderId="112" xfId="7" applyFont="1" applyBorder="1" applyAlignment="1">
      <alignment horizontal="center" vertical="center" shrinkToFit="1"/>
    </xf>
    <xf numFmtId="0" fontId="45" fillId="0" borderId="111" xfId="7" applyFont="1" applyBorder="1" applyAlignment="1">
      <alignment horizontal="center" vertical="center" shrinkToFit="1"/>
    </xf>
    <xf numFmtId="0" fontId="45" fillId="0" borderId="93" xfId="7" applyFont="1" applyBorder="1" applyAlignment="1">
      <alignment horizontal="center" vertical="center" shrinkToFit="1"/>
    </xf>
    <xf numFmtId="0" fontId="45" fillId="0" borderId="96" xfId="7" applyFont="1" applyBorder="1" applyAlignment="1">
      <alignment horizontal="center" vertical="center" shrinkToFit="1"/>
    </xf>
    <xf numFmtId="0" fontId="45" fillId="0" borderId="164" xfId="7" applyFont="1" applyBorder="1" applyAlignment="1">
      <alignment horizontal="center" vertical="center" shrinkToFit="1"/>
    </xf>
    <xf numFmtId="0" fontId="45" fillId="0" borderId="158" xfId="7" applyFont="1" applyBorder="1" applyAlignment="1">
      <alignment horizontal="center" vertical="center" shrinkToFit="1"/>
    </xf>
    <xf numFmtId="0" fontId="47" fillId="0" borderId="121" xfId="7" applyFont="1" applyBorder="1" applyAlignment="1">
      <alignment horizontal="center" vertical="center" shrinkToFit="1"/>
    </xf>
    <xf numFmtId="0" fontId="47" fillId="0" borderId="3" xfId="7" applyFont="1" applyBorder="1" applyAlignment="1">
      <alignment horizontal="center" vertical="center" shrinkToFit="1"/>
    </xf>
    <xf numFmtId="0" fontId="47" fillId="0" borderId="4" xfId="7" applyFont="1" applyBorder="1" applyAlignment="1">
      <alignment horizontal="center" vertical="center" shrinkToFit="1"/>
    </xf>
    <xf numFmtId="0" fontId="47" fillId="0" borderId="134" xfId="7" applyFont="1" applyBorder="1" applyAlignment="1">
      <alignment horizontal="center" vertical="center" shrinkToFit="1"/>
    </xf>
    <xf numFmtId="0" fontId="47" fillId="0" borderId="7" xfId="7" applyFont="1" applyBorder="1" applyAlignment="1">
      <alignment horizontal="center" vertical="center" shrinkToFit="1"/>
    </xf>
    <xf numFmtId="0" fontId="47" fillId="0" borderId="8" xfId="7" applyFont="1" applyBorder="1" applyAlignment="1">
      <alignment horizontal="center" vertical="center" shrinkToFit="1"/>
    </xf>
    <xf numFmtId="0" fontId="45" fillId="0" borderId="83" xfId="7" applyFont="1" applyBorder="1" applyAlignment="1">
      <alignment horizontal="distributed" vertical="center" shrinkToFit="1"/>
    </xf>
    <xf numFmtId="0" fontId="46" fillId="0" borderId="2" xfId="7" applyFont="1" applyBorder="1" applyAlignment="1">
      <alignment horizontal="center" vertical="center" wrapText="1" shrinkToFit="1"/>
    </xf>
    <xf numFmtId="0" fontId="46" fillId="0" borderId="3" xfId="7" applyFont="1" applyBorder="1" applyAlignment="1">
      <alignment horizontal="center" vertical="center" wrapText="1" shrinkToFit="1"/>
    </xf>
    <xf numFmtId="0" fontId="46" fillId="0" borderId="4" xfId="7" applyFont="1" applyBorder="1" applyAlignment="1">
      <alignment horizontal="center" vertical="center" wrapText="1" shrinkToFit="1"/>
    </xf>
    <xf numFmtId="0" fontId="46" fillId="0" borderId="6" xfId="7" applyFont="1" applyBorder="1" applyAlignment="1">
      <alignment horizontal="center" vertical="center" wrapText="1" shrinkToFit="1"/>
    </xf>
    <xf numFmtId="0" fontId="46" fillId="0" borderId="7" xfId="7" applyFont="1" applyBorder="1" applyAlignment="1">
      <alignment horizontal="center" vertical="center" wrapText="1" shrinkToFit="1"/>
    </xf>
    <xf numFmtId="0" fontId="46" fillId="0" borderId="8" xfId="7" applyFont="1" applyBorder="1" applyAlignment="1">
      <alignment horizontal="center" vertical="center" wrapText="1" shrinkToFit="1"/>
    </xf>
    <xf numFmtId="0" fontId="47" fillId="0" borderId="162" xfId="7" applyFont="1" applyBorder="1" applyAlignment="1">
      <alignment horizontal="distributed" vertical="center" shrinkToFit="1"/>
    </xf>
    <xf numFmtId="0" fontId="45" fillId="0" borderId="94" xfId="7" applyFont="1" applyBorder="1" applyAlignment="1">
      <alignment horizontal="center" vertical="center" shrinkToFit="1"/>
    </xf>
    <xf numFmtId="0" fontId="45" fillId="0" borderId="99" xfId="7" applyFont="1" applyBorder="1" applyAlignment="1">
      <alignment horizontal="center" vertical="center" shrinkToFit="1"/>
    </xf>
    <xf numFmtId="0" fontId="45" fillId="0" borderId="92" xfId="7" applyFont="1" applyBorder="1" applyAlignment="1">
      <alignment horizontal="center" vertical="center" shrinkToFit="1"/>
    </xf>
    <xf numFmtId="0" fontId="45" fillId="0" borderId="98" xfId="7" applyFont="1" applyBorder="1" applyAlignment="1">
      <alignment horizontal="center" vertical="center" shrinkToFit="1"/>
    </xf>
    <xf numFmtId="0" fontId="45" fillId="0" borderId="83" xfId="7" applyFont="1" applyBorder="1" applyAlignment="1">
      <alignment horizontal="center" vertical="center" shrinkToFit="1"/>
    </xf>
    <xf numFmtId="0" fontId="45" fillId="0" borderId="161" xfId="7" applyFont="1" applyBorder="1" applyAlignment="1">
      <alignment horizontal="center" vertical="center" shrinkToFit="1"/>
    </xf>
    <xf numFmtId="0" fontId="45" fillId="0" borderId="163" xfId="7" applyFont="1" applyBorder="1" applyAlignment="1">
      <alignment horizontal="center" vertical="center" shrinkToFit="1"/>
    </xf>
    <xf numFmtId="0" fontId="45" fillId="0" borderId="157" xfId="7" applyFont="1" applyBorder="1" applyAlignment="1">
      <alignment horizontal="center" vertical="center" shrinkToFit="1"/>
    </xf>
    <xf numFmtId="0" fontId="45" fillId="0" borderId="162" xfId="7" applyFont="1" applyBorder="1" applyAlignment="1">
      <alignment horizontal="center" vertical="center" shrinkToFit="1"/>
    </xf>
    <xf numFmtId="0" fontId="45" fillId="0" borderId="115" xfId="7" applyFont="1" applyBorder="1" applyAlignment="1">
      <alignment horizontal="center" vertical="center" shrinkToFit="1"/>
    </xf>
    <xf numFmtId="0" fontId="45" fillId="0" borderId="160" xfId="7" applyFont="1" applyBorder="1" applyAlignment="1">
      <alignment horizontal="center" vertical="center" shrinkToFit="1"/>
    </xf>
    <xf numFmtId="0" fontId="46" fillId="0" borderId="2" xfId="7" applyFont="1" applyBorder="1" applyAlignment="1">
      <alignment horizontal="left" vertical="center" wrapText="1" shrinkToFit="1"/>
    </xf>
    <xf numFmtId="0" fontId="46" fillId="0" borderId="3" xfId="7" applyFont="1" applyBorder="1" applyAlignment="1">
      <alignment horizontal="left" vertical="center" wrapText="1" shrinkToFit="1"/>
    </xf>
    <xf numFmtId="0" fontId="46" fillId="0" borderId="4" xfId="7" applyFont="1" applyBorder="1" applyAlignment="1">
      <alignment horizontal="left" vertical="center" wrapText="1" shrinkToFit="1"/>
    </xf>
    <xf numFmtId="0" fontId="46" fillId="0" borderId="6" xfId="7" applyFont="1" applyBorder="1" applyAlignment="1">
      <alignment horizontal="left" vertical="center" wrapText="1" shrinkToFit="1"/>
    </xf>
    <xf numFmtId="0" fontId="46" fillId="0" borderId="7" xfId="7" applyFont="1" applyBorder="1" applyAlignment="1">
      <alignment horizontal="left" vertical="center" wrapText="1" shrinkToFit="1"/>
    </xf>
    <xf numFmtId="0" fontId="46" fillId="0" borderId="8" xfId="7" applyFont="1" applyBorder="1" applyAlignment="1">
      <alignment horizontal="left" vertical="center" wrapText="1" shrinkToFit="1"/>
    </xf>
    <xf numFmtId="0" fontId="45" fillId="0" borderId="113" xfId="7" applyFont="1" applyBorder="1" applyAlignment="1">
      <alignment horizontal="center" vertical="center" shrinkToFit="1"/>
    </xf>
    <xf numFmtId="0" fontId="45" fillId="0" borderId="142" xfId="7" applyFont="1" applyBorder="1" applyAlignment="1">
      <alignment horizontal="center" vertical="center" shrinkToFit="1"/>
    </xf>
    <xf numFmtId="0" fontId="45" fillId="0" borderId="100" xfId="7" applyFont="1" applyBorder="1" applyAlignment="1">
      <alignment horizontal="center" vertical="center" shrinkToFit="1"/>
    </xf>
    <xf numFmtId="0" fontId="45" fillId="0" borderId="110" xfId="7" applyFont="1" applyBorder="1" applyAlignment="1">
      <alignment horizontal="center" vertical="center" shrinkToFit="1"/>
    </xf>
    <xf numFmtId="0" fontId="45" fillId="0" borderId="159" xfId="7" applyFont="1" applyBorder="1" applyAlignment="1">
      <alignment horizontal="center" vertical="center" shrinkToFit="1"/>
    </xf>
    <xf numFmtId="0" fontId="45" fillId="0" borderId="109" xfId="7" applyFont="1" applyBorder="1" applyAlignment="1">
      <alignment horizontal="center" vertical="center" wrapText="1"/>
    </xf>
    <xf numFmtId="0" fontId="45" fillId="0" borderId="109" xfId="7" applyFont="1" applyBorder="1" applyAlignment="1">
      <alignment horizontal="center" vertical="center"/>
    </xf>
    <xf numFmtId="0" fontId="45" fillId="0" borderId="151" xfId="7" applyFont="1" applyBorder="1" applyAlignment="1">
      <alignment horizontal="center" vertical="center" wrapText="1"/>
    </xf>
    <xf numFmtId="0" fontId="45" fillId="0" borderId="96" xfId="7" applyFont="1" applyBorder="1" applyAlignment="1">
      <alignment horizontal="center" vertical="center" wrapText="1"/>
    </xf>
    <xf numFmtId="0" fontId="45" fillId="0" borderId="154" xfId="7" applyFont="1" applyBorder="1" applyAlignment="1">
      <alignment horizontal="center" vertical="center" wrapText="1"/>
    </xf>
    <xf numFmtId="0" fontId="45" fillId="0" borderId="99" xfId="7" applyFont="1" applyBorder="1" applyAlignment="1">
      <alignment horizontal="center" vertical="center" wrapText="1"/>
    </xf>
    <xf numFmtId="0" fontId="45" fillId="0" borderId="155" xfId="7" applyFont="1" applyBorder="1" applyAlignment="1">
      <alignment horizontal="center" vertical="center" wrapText="1"/>
    </xf>
    <xf numFmtId="0" fontId="45" fillId="0" borderId="100" xfId="7" applyFont="1" applyBorder="1" applyAlignment="1">
      <alignment horizontal="center" vertical="center" wrapText="1"/>
    </xf>
    <xf numFmtId="0" fontId="45" fillId="0" borderId="112" xfId="7" applyFont="1" applyBorder="1" applyAlignment="1">
      <alignment horizontal="center" vertical="center" wrapText="1"/>
    </xf>
    <xf numFmtId="0" fontId="45" fillId="0" borderId="111" xfId="7" applyFont="1" applyBorder="1" applyAlignment="1">
      <alignment horizontal="center" vertical="center" wrapText="1"/>
    </xf>
    <xf numFmtId="0" fontId="45" fillId="0" borderId="156" xfId="7" applyFont="1" applyBorder="1" applyAlignment="1">
      <alignment horizontal="center" vertical="center" wrapText="1"/>
    </xf>
    <xf numFmtId="0" fontId="45" fillId="0" borderId="158" xfId="7" applyFont="1" applyBorder="1" applyAlignment="1">
      <alignment horizontal="center" vertical="center" wrapText="1"/>
    </xf>
    <xf numFmtId="0" fontId="45" fillId="0" borderId="159" xfId="7" applyFont="1" applyBorder="1" applyAlignment="1">
      <alignment horizontal="center" vertical="center" wrapText="1" shrinkToFit="1"/>
    </xf>
    <xf numFmtId="0" fontId="45" fillId="0" borderId="152" xfId="7" applyFont="1" applyBorder="1" applyAlignment="1">
      <alignment horizontal="center" vertical="center" wrapText="1"/>
    </xf>
    <xf numFmtId="0" fontId="45" fillId="0" borderId="97" xfId="7" applyFont="1" applyBorder="1" applyAlignment="1">
      <alignment horizontal="center" vertical="center" wrapText="1"/>
    </xf>
    <xf numFmtId="0" fontId="45" fillId="0" borderId="153" xfId="7" applyFont="1" applyBorder="1" applyAlignment="1">
      <alignment horizontal="center" vertical="center" wrapText="1"/>
    </xf>
    <xf numFmtId="0" fontId="45" fillId="0" borderId="98" xfId="7" applyFont="1" applyBorder="1" applyAlignment="1">
      <alignment horizontal="center" vertical="center" wrapText="1"/>
    </xf>
    <xf numFmtId="0" fontId="45" fillId="9" borderId="9" xfId="7" applyFont="1" applyFill="1" applyBorder="1" applyAlignment="1">
      <alignment horizontal="center" vertical="center" wrapText="1"/>
    </xf>
    <xf numFmtId="0" fontId="45" fillId="0" borderId="150" xfId="7" applyFont="1" applyBorder="1" applyAlignment="1">
      <alignment horizontal="center" vertical="center" wrapText="1"/>
    </xf>
    <xf numFmtId="0" fontId="45" fillId="0" borderId="157" xfId="7" applyFont="1" applyBorder="1" applyAlignment="1">
      <alignment horizontal="center" vertical="center" wrapText="1"/>
    </xf>
    <xf numFmtId="0" fontId="47" fillId="9" borderId="102" xfId="7" applyFont="1" applyFill="1" applyBorder="1" applyAlignment="1">
      <alignment horizontal="center" vertical="center" wrapText="1"/>
    </xf>
    <xf numFmtId="0" fontId="47" fillId="9" borderId="103" xfId="7" applyFont="1" applyFill="1" applyBorder="1" applyAlignment="1">
      <alignment horizontal="center" vertical="center"/>
    </xf>
    <xf numFmtId="0" fontId="47" fillId="9" borderId="104" xfId="7" applyFont="1" applyFill="1" applyBorder="1" applyAlignment="1">
      <alignment horizontal="center" vertical="center"/>
    </xf>
    <xf numFmtId="0" fontId="47" fillId="9" borderId="115" xfId="7" applyFont="1" applyFill="1" applyBorder="1" applyAlignment="1">
      <alignment horizontal="center" vertical="center"/>
    </xf>
    <xf numFmtId="0" fontId="47" fillId="9" borderId="116" xfId="7" applyFont="1" applyFill="1" applyBorder="1" applyAlignment="1">
      <alignment horizontal="center" vertical="center"/>
    </xf>
    <xf numFmtId="0" fontId="47" fillId="9" borderId="117" xfId="7" applyFont="1" applyFill="1" applyBorder="1" applyAlignment="1">
      <alignment horizontal="center" vertical="center"/>
    </xf>
    <xf numFmtId="0" fontId="44" fillId="0" borderId="0" xfId="7" applyFont="1">
      <alignment vertical="center"/>
    </xf>
    <xf numFmtId="0" fontId="44" fillId="0" borderId="7" xfId="7" applyFont="1" applyBorder="1">
      <alignment vertical="center"/>
    </xf>
    <xf numFmtId="0" fontId="45" fillId="9" borderId="2" xfId="7" applyFont="1" applyFill="1" applyBorder="1" applyAlignment="1">
      <alignment horizontal="center" vertical="center" wrapText="1"/>
    </xf>
    <xf numFmtId="0" fontId="45" fillId="9" borderId="3" xfId="7" applyFont="1" applyFill="1" applyBorder="1" applyAlignment="1">
      <alignment horizontal="center" vertical="center" wrapText="1"/>
    </xf>
    <xf numFmtId="0" fontId="45" fillId="9" borderId="4" xfId="7" applyFont="1" applyFill="1" applyBorder="1" applyAlignment="1">
      <alignment horizontal="center" vertical="center" wrapText="1"/>
    </xf>
    <xf numFmtId="0" fontId="45" fillId="9" borderId="42" xfId="7" applyFont="1" applyFill="1" applyBorder="1" applyAlignment="1">
      <alignment horizontal="center" vertical="center" wrapText="1"/>
    </xf>
    <xf numFmtId="0" fontId="45" fillId="9" borderId="0" xfId="7" applyFont="1" applyFill="1" applyAlignment="1">
      <alignment horizontal="center" vertical="center" wrapText="1"/>
    </xf>
    <xf numFmtId="0" fontId="45" fillId="9" borderId="6" xfId="7" applyFont="1" applyFill="1" applyBorder="1" applyAlignment="1">
      <alignment horizontal="center" vertical="center" wrapText="1"/>
    </xf>
    <xf numFmtId="0" fontId="45" fillId="9" borderId="7" xfId="7" applyFont="1" applyFill="1" applyBorder="1" applyAlignment="1">
      <alignment horizontal="center" vertical="center" wrapText="1"/>
    </xf>
    <xf numFmtId="0" fontId="45" fillId="9" borderId="1" xfId="7" applyFont="1" applyFill="1" applyBorder="1" applyAlignment="1">
      <alignment horizontal="center" vertical="center"/>
    </xf>
    <xf numFmtId="0" fontId="45" fillId="9" borderId="2" xfId="7" applyFont="1" applyFill="1" applyBorder="1" applyAlignment="1">
      <alignment horizontal="center" vertical="center"/>
    </xf>
    <xf numFmtId="0" fontId="45" fillId="9" borderId="4" xfId="7" applyFont="1" applyFill="1" applyBorder="1" applyAlignment="1">
      <alignment horizontal="center" vertical="center"/>
    </xf>
    <xf numFmtId="0" fontId="45" fillId="9" borderId="17" xfId="7" applyFont="1" applyFill="1" applyBorder="1" applyAlignment="1">
      <alignment horizontal="center" vertical="center" wrapText="1"/>
    </xf>
    <xf numFmtId="0" fontId="45" fillId="9" borderId="82" xfId="7" applyFont="1" applyFill="1" applyBorder="1" applyAlignment="1">
      <alignment horizontal="center" vertical="center" wrapText="1"/>
    </xf>
    <xf numFmtId="0" fontId="45" fillId="9" borderId="19" xfId="7" applyFont="1" applyFill="1" applyBorder="1" applyAlignment="1">
      <alignment horizontal="center" vertical="center" wrapText="1"/>
    </xf>
    <xf numFmtId="0" fontId="47" fillId="9" borderId="83" xfId="7" applyFont="1" applyFill="1" applyBorder="1" applyAlignment="1">
      <alignment horizontal="center" vertical="center" wrapText="1"/>
    </xf>
    <xf numFmtId="0" fontId="47" fillId="9" borderId="91" xfId="7" applyFont="1" applyFill="1" applyBorder="1" applyAlignment="1">
      <alignment horizontal="center" vertical="center" wrapText="1"/>
    </xf>
    <xf numFmtId="0" fontId="17" fillId="3" borderId="28" xfId="2" applyFont="1" applyFill="1" applyBorder="1" applyAlignment="1" applyProtection="1">
      <alignment horizontal="center" vertical="center"/>
      <protection hidden="1"/>
    </xf>
    <xf numFmtId="0" fontId="17" fillId="0" borderId="36" xfId="2" applyFont="1" applyBorder="1" applyAlignment="1" applyProtection="1">
      <alignment horizontal="center" vertical="center"/>
      <protection hidden="1"/>
    </xf>
    <xf numFmtId="0" fontId="17" fillId="0" borderId="39" xfId="2" applyFont="1" applyBorder="1" applyAlignment="1" applyProtection="1">
      <alignment horizontal="center" vertical="center"/>
      <protection hidden="1"/>
    </xf>
    <xf numFmtId="0" fontId="17" fillId="0" borderId="3" xfId="2" applyFont="1" applyBorder="1" applyAlignment="1" applyProtection="1">
      <alignment horizontal="center" vertical="center"/>
      <protection hidden="1"/>
    </xf>
    <xf numFmtId="0" fontId="17" fillId="0" borderId="28" xfId="2" applyFont="1" applyBorder="1" applyAlignment="1" applyProtection="1">
      <alignment horizontal="center" vertical="center"/>
      <protection hidden="1"/>
    </xf>
    <xf numFmtId="0" fontId="17" fillId="0" borderId="16" xfId="2" applyFont="1" applyBorder="1" applyAlignment="1" applyProtection="1">
      <alignment horizontal="center" vertical="center" wrapText="1"/>
      <protection hidden="1"/>
    </xf>
    <xf numFmtId="0" fontId="17" fillId="0" borderId="22" xfId="2" applyFont="1" applyBorder="1" applyAlignment="1" applyProtection="1">
      <alignment horizontal="center" vertical="center" wrapText="1"/>
      <protection hidden="1"/>
    </xf>
    <xf numFmtId="0" fontId="17" fillId="0" borderId="23" xfId="2" applyFont="1" applyBorder="1" applyAlignment="1" applyProtection="1">
      <alignment horizontal="center" vertical="center" wrapText="1"/>
      <protection hidden="1"/>
    </xf>
    <xf numFmtId="0" fontId="17" fillId="3" borderId="9" xfId="2" applyFont="1" applyFill="1" applyBorder="1" applyAlignment="1" applyProtection="1">
      <alignment horizontal="center" vertical="center" wrapText="1"/>
      <protection locked="0" hidden="1"/>
    </xf>
    <xf numFmtId="0" fontId="17" fillId="3" borderId="23" xfId="2" applyFont="1" applyFill="1" applyBorder="1" applyAlignment="1" applyProtection="1">
      <alignment horizontal="center" vertical="center" wrapText="1"/>
      <protection locked="0" hidden="1"/>
    </xf>
    <xf numFmtId="0" fontId="17" fillId="3" borderId="27" xfId="2" applyFont="1" applyFill="1" applyBorder="1" applyAlignment="1" applyProtection="1">
      <alignment horizontal="center" vertical="center"/>
      <protection hidden="1"/>
    </xf>
    <xf numFmtId="0" fontId="17" fillId="3" borderId="7" xfId="2" applyFont="1" applyFill="1" applyBorder="1" applyAlignment="1" applyProtection="1">
      <alignment horizontal="center" vertical="center"/>
      <protection hidden="1"/>
    </xf>
    <xf numFmtId="0" fontId="17" fillId="0" borderId="20" xfId="2" applyFont="1" applyBorder="1" applyAlignment="1" applyProtection="1">
      <alignment horizontal="center" vertical="center"/>
      <protection hidden="1"/>
    </xf>
    <xf numFmtId="0" fontId="17" fillId="0" borderId="7" xfId="2" applyFont="1" applyBorder="1" applyAlignment="1" applyProtection="1">
      <alignment horizontal="center" vertical="center"/>
      <protection hidden="1"/>
    </xf>
    <xf numFmtId="0" fontId="17" fillId="0" borderId="10" xfId="2" applyFont="1" applyBorder="1" applyAlignment="1" applyProtection="1">
      <alignment horizontal="center" vertical="center" wrapText="1"/>
      <protection hidden="1"/>
    </xf>
    <xf numFmtId="0" fontId="17" fillId="0" borderId="11" xfId="2" applyFont="1" applyBorder="1" applyAlignment="1" applyProtection="1">
      <alignment horizontal="center" vertical="center" wrapText="1"/>
      <protection hidden="1"/>
    </xf>
    <xf numFmtId="0" fontId="17" fillId="0" borderId="11" xfId="2" applyFont="1" applyBorder="1" applyAlignment="1" applyProtection="1">
      <alignment horizontal="center" vertical="center"/>
      <protection hidden="1"/>
    </xf>
    <xf numFmtId="0" fontId="17" fillId="5" borderId="11" xfId="2" applyFont="1" applyFill="1" applyBorder="1" applyAlignment="1" applyProtection="1">
      <alignment horizontal="center" vertical="center" wrapText="1"/>
      <protection locked="0" hidden="1"/>
    </xf>
    <xf numFmtId="0" fontId="17" fillId="5" borderId="12" xfId="2" applyFont="1" applyFill="1" applyBorder="1" applyAlignment="1" applyProtection="1">
      <alignment horizontal="center" vertical="center" wrapText="1"/>
      <protection locked="0" hidden="1"/>
    </xf>
    <xf numFmtId="0" fontId="17" fillId="5" borderId="54" xfId="2" applyFont="1" applyFill="1" applyBorder="1" applyAlignment="1" applyProtection="1">
      <alignment horizontal="center" vertical="center" wrapText="1"/>
      <protection locked="0" hidden="1"/>
    </xf>
    <xf numFmtId="0" fontId="17" fillId="0" borderId="52" xfId="2" applyFont="1" applyBorder="1" applyAlignment="1" applyProtection="1">
      <alignment horizontal="center" vertical="center"/>
      <protection hidden="1"/>
    </xf>
    <xf numFmtId="0" fontId="17" fillId="0" borderId="32" xfId="2" applyFont="1" applyBorder="1" applyAlignment="1" applyProtection="1">
      <alignment horizontal="center" vertical="center"/>
      <protection hidden="1"/>
    </xf>
    <xf numFmtId="0" fontId="17" fillId="0" borderId="53" xfId="2" applyFont="1" applyBorder="1" applyAlignment="1" applyProtection="1">
      <alignment horizontal="center" vertical="center"/>
      <protection hidden="1"/>
    </xf>
    <xf numFmtId="0" fontId="29" fillId="3" borderId="13" xfId="4" applyFont="1" applyFill="1" applyBorder="1" applyAlignment="1" applyProtection="1">
      <alignment horizontal="left" vertical="center"/>
      <protection locked="0" hidden="1"/>
    </xf>
    <xf numFmtId="0" fontId="17" fillId="5" borderId="208" xfId="2" applyFont="1" applyFill="1" applyBorder="1" applyAlignment="1" applyProtection="1">
      <alignment horizontal="center" vertical="center" wrapText="1"/>
      <protection hidden="1"/>
    </xf>
    <xf numFmtId="0" fontId="17" fillId="5" borderId="43" xfId="2" applyFont="1" applyFill="1" applyBorder="1" applyAlignment="1" applyProtection="1">
      <alignment horizontal="center" vertical="center" wrapText="1"/>
      <protection hidden="1"/>
    </xf>
    <xf numFmtId="0" fontId="17" fillId="5" borderId="209" xfId="2" applyFont="1" applyFill="1" applyBorder="1" applyAlignment="1" applyProtection="1">
      <alignment horizontal="center" vertical="center" wrapText="1"/>
      <protection hidden="1"/>
    </xf>
    <xf numFmtId="0" fontId="17" fillId="3" borderId="43" xfId="2" applyFont="1" applyFill="1" applyBorder="1" applyAlignment="1" applyProtection="1">
      <alignment horizontal="center" vertical="center"/>
      <protection hidden="1"/>
    </xf>
    <xf numFmtId="0" fontId="17" fillId="3" borderId="210" xfId="2" applyFont="1" applyFill="1" applyBorder="1" applyAlignment="1" applyProtection="1">
      <alignment horizontal="center" vertical="center"/>
      <protection hidden="1"/>
    </xf>
    <xf numFmtId="0" fontId="17" fillId="5" borderId="50" xfId="2" applyFont="1" applyFill="1" applyBorder="1" applyAlignment="1" applyProtection="1">
      <alignment horizontal="center" vertical="center" wrapText="1"/>
      <protection hidden="1"/>
    </xf>
    <xf numFmtId="0" fontId="17" fillId="5" borderId="25" xfId="2" applyFont="1" applyFill="1" applyBorder="1" applyAlignment="1" applyProtection="1">
      <alignment horizontal="center" vertical="center" wrapText="1"/>
      <protection hidden="1"/>
    </xf>
    <xf numFmtId="0" fontId="17" fillId="5" borderId="26" xfId="2" applyFont="1" applyFill="1" applyBorder="1" applyAlignment="1" applyProtection="1">
      <alignment horizontal="center" vertical="center" wrapText="1"/>
      <protection hidden="1"/>
    </xf>
    <xf numFmtId="0" fontId="17" fillId="3" borderId="25" xfId="2" applyFont="1" applyFill="1" applyBorder="1" applyAlignment="1" applyProtection="1">
      <alignment horizontal="left" vertical="center"/>
      <protection hidden="1"/>
    </xf>
    <xf numFmtId="0" fontId="17" fillId="3" borderId="29" xfId="2" applyFont="1" applyFill="1" applyBorder="1" applyAlignment="1" applyProtection="1">
      <alignment horizontal="left" vertical="center"/>
      <protection hidden="1"/>
    </xf>
    <xf numFmtId="0" fontId="17" fillId="5" borderId="203" xfId="2" applyFont="1" applyFill="1" applyBorder="1" applyAlignment="1" applyProtection="1">
      <alignment horizontal="left" vertical="center" wrapText="1"/>
      <protection hidden="1"/>
    </xf>
    <xf numFmtId="0" fontId="17" fillId="5" borderId="204" xfId="2" applyFont="1" applyFill="1" applyBorder="1" applyAlignment="1" applyProtection="1">
      <alignment horizontal="left" vertical="center" wrapText="1"/>
      <protection hidden="1"/>
    </xf>
    <xf numFmtId="0" fontId="17" fillId="5" borderId="205" xfId="2" applyFont="1" applyFill="1" applyBorder="1" applyAlignment="1" applyProtection="1">
      <alignment horizontal="left" vertical="center" wrapText="1"/>
      <protection hidden="1"/>
    </xf>
    <xf numFmtId="0" fontId="17" fillId="3" borderId="206" xfId="2" applyFont="1" applyFill="1" applyBorder="1" applyAlignment="1" applyProtection="1">
      <alignment horizontal="center" vertical="center" shrinkToFit="1"/>
      <protection locked="0" hidden="1"/>
    </xf>
    <xf numFmtId="0" fontId="17" fillId="3" borderId="207" xfId="2" applyFont="1" applyFill="1" applyBorder="1" applyAlignment="1" applyProtection="1">
      <alignment horizontal="center" vertical="center" shrinkToFit="1"/>
      <protection locked="0" hidden="1"/>
    </xf>
    <xf numFmtId="0" fontId="17" fillId="3" borderId="27" xfId="2" applyFont="1" applyFill="1" applyBorder="1" applyAlignment="1" applyProtection="1">
      <alignment horizontal="center" vertical="center" wrapText="1"/>
      <protection hidden="1"/>
    </xf>
    <xf numFmtId="0" fontId="17" fillId="3" borderId="3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center" vertical="center" shrinkToFit="1"/>
      <protection locked="0" hidden="1"/>
    </xf>
    <xf numFmtId="0" fontId="17" fillId="3" borderId="39" xfId="2" applyFont="1" applyFill="1" applyBorder="1" applyAlignment="1" applyProtection="1">
      <alignment horizontal="center" vertical="center" shrinkToFit="1"/>
      <protection locked="0" hidden="1"/>
    </xf>
    <xf numFmtId="0" fontId="17" fillId="0" borderId="198" xfId="2" applyFont="1" applyBorder="1" applyAlignment="1" applyProtection="1">
      <alignment horizontal="left" vertical="center" shrinkToFit="1"/>
      <protection hidden="1"/>
    </xf>
    <xf numFmtId="0" fontId="17" fillId="0" borderId="199" xfId="2" applyFont="1" applyBorder="1" applyAlignment="1" applyProtection="1">
      <alignment horizontal="left" vertical="center" shrinkToFit="1"/>
      <protection hidden="1"/>
    </xf>
    <xf numFmtId="0" fontId="17" fillId="0" borderId="200" xfId="2" applyFont="1" applyBorder="1" applyAlignment="1" applyProtection="1">
      <alignment horizontal="left" vertical="center" shrinkToFit="1"/>
      <protection hidden="1"/>
    </xf>
    <xf numFmtId="0" fontId="17" fillId="3" borderId="201" xfId="2" applyFont="1" applyFill="1" applyBorder="1" applyAlignment="1" applyProtection="1">
      <alignment horizontal="center" vertical="center" shrinkToFit="1"/>
      <protection locked="0" hidden="1"/>
    </xf>
    <xf numFmtId="0" fontId="17" fillId="3" borderId="202" xfId="2" applyFont="1" applyFill="1" applyBorder="1" applyAlignment="1" applyProtection="1">
      <alignment horizontal="center" vertical="center" shrinkToFit="1"/>
      <protection locked="0" hidden="1"/>
    </xf>
    <xf numFmtId="0" fontId="17" fillId="3" borderId="42" xfId="2" applyFont="1" applyFill="1" applyBorder="1" applyAlignment="1" applyProtection="1">
      <alignment horizontal="center" vertical="center" wrapText="1"/>
      <protection hidden="1"/>
    </xf>
    <xf numFmtId="0" fontId="17" fillId="3" borderId="40" xfId="2" applyFont="1" applyFill="1" applyBorder="1" applyAlignment="1" applyProtection="1">
      <alignment horizontal="center" vertical="center" wrapText="1"/>
      <protection hidden="1"/>
    </xf>
    <xf numFmtId="0" fontId="17" fillId="3" borderId="0" xfId="2" applyFont="1" applyFill="1" applyAlignment="1" applyProtection="1">
      <alignment horizontal="center" vertical="center" wrapText="1"/>
      <protection hidden="1"/>
    </xf>
    <xf numFmtId="0" fontId="17" fillId="3" borderId="0" xfId="2" applyFont="1" applyFill="1" applyAlignment="1" applyProtection="1">
      <alignment horizontal="center" vertical="center" shrinkToFit="1"/>
      <protection locked="0" hidden="1"/>
    </xf>
    <xf numFmtId="0" fontId="17" fillId="3" borderId="48" xfId="2" applyFont="1" applyFill="1" applyBorder="1" applyAlignment="1" applyProtection="1">
      <alignment horizontal="center" vertical="center" shrinkToFit="1"/>
      <protection locked="0" hidden="1"/>
    </xf>
    <xf numFmtId="0" fontId="17" fillId="5" borderId="198" xfId="2" applyFont="1" applyFill="1" applyBorder="1" applyAlignment="1" applyProtection="1">
      <alignment horizontal="left" vertical="center" shrinkToFit="1"/>
      <protection hidden="1"/>
    </xf>
    <xf numFmtId="0" fontId="17" fillId="5" borderId="199" xfId="2" applyFont="1" applyFill="1" applyBorder="1" applyAlignment="1" applyProtection="1">
      <alignment horizontal="left" vertical="center" shrinkToFit="1"/>
      <protection hidden="1"/>
    </xf>
    <xf numFmtId="0" fontId="17" fillId="5" borderId="200" xfId="2" applyFont="1" applyFill="1" applyBorder="1" applyAlignment="1" applyProtection="1">
      <alignment horizontal="left" vertical="center" shrinkToFit="1"/>
      <protection hidden="1"/>
    </xf>
    <xf numFmtId="0" fontId="17" fillId="5" borderId="193" xfId="2" applyFont="1" applyFill="1" applyBorder="1" applyAlignment="1" applyProtection="1">
      <alignment horizontal="left" vertical="center" shrinkToFit="1"/>
      <protection hidden="1"/>
    </xf>
    <xf numFmtId="0" fontId="17" fillId="5" borderId="194" xfId="2" applyFont="1" applyFill="1" applyBorder="1" applyAlignment="1" applyProtection="1">
      <alignment horizontal="left" vertical="center" shrinkToFit="1"/>
      <protection hidden="1"/>
    </xf>
    <xf numFmtId="0" fontId="17" fillId="5" borderId="195" xfId="2" applyFont="1" applyFill="1" applyBorder="1" applyAlignment="1" applyProtection="1">
      <alignment horizontal="left" vertical="center" shrinkToFit="1"/>
      <protection hidden="1"/>
    </xf>
    <xf numFmtId="0" fontId="17" fillId="3" borderId="196" xfId="2" applyFont="1" applyFill="1" applyBorder="1" applyAlignment="1" applyProtection="1">
      <alignment horizontal="center" vertical="center" shrinkToFit="1"/>
      <protection locked="0" hidden="1"/>
    </xf>
    <xf numFmtId="0" fontId="17" fillId="3" borderId="197" xfId="2" applyFont="1" applyFill="1" applyBorder="1" applyAlignment="1" applyProtection="1">
      <alignment horizontal="center" vertical="center" shrinkToFit="1"/>
      <protection locked="0" hidden="1"/>
    </xf>
    <xf numFmtId="0" fontId="17" fillId="5" borderId="179" xfId="2" applyFont="1" applyFill="1" applyBorder="1" applyAlignment="1" applyProtection="1">
      <alignment horizontal="center" vertical="center" wrapText="1"/>
      <protection hidden="1"/>
    </xf>
    <xf numFmtId="0" fontId="17" fillId="5" borderId="180" xfId="2" applyFont="1" applyFill="1" applyBorder="1" applyAlignment="1" applyProtection="1">
      <alignment horizontal="center" vertical="center" wrapText="1"/>
      <protection hidden="1"/>
    </xf>
    <xf numFmtId="0" fontId="17" fillId="5" borderId="181" xfId="2" applyFont="1" applyFill="1" applyBorder="1" applyAlignment="1" applyProtection="1">
      <alignment horizontal="center" vertical="center" wrapText="1"/>
      <protection hidden="1"/>
    </xf>
    <xf numFmtId="0" fontId="17" fillId="5" borderId="186" xfId="2" applyFont="1" applyFill="1" applyBorder="1" applyAlignment="1" applyProtection="1">
      <alignment horizontal="center" vertical="center" wrapText="1"/>
      <protection hidden="1"/>
    </xf>
    <xf numFmtId="0" fontId="17" fillId="5" borderId="187" xfId="2" applyFont="1" applyFill="1" applyBorder="1" applyAlignment="1" applyProtection="1">
      <alignment horizontal="center" vertical="center" wrapText="1"/>
      <protection hidden="1"/>
    </xf>
    <xf numFmtId="0" fontId="17" fillId="5" borderId="188" xfId="2" applyFont="1" applyFill="1" applyBorder="1" applyAlignment="1" applyProtection="1">
      <alignment horizontal="center" vertical="center" wrapText="1"/>
      <protection hidden="1"/>
    </xf>
    <xf numFmtId="0" fontId="19" fillId="5" borderId="182" xfId="2" applyFont="1" applyFill="1" applyBorder="1" applyAlignment="1" applyProtection="1">
      <alignment horizontal="center" vertical="center" wrapText="1"/>
      <protection hidden="1"/>
    </xf>
    <xf numFmtId="0" fontId="19" fillId="5" borderId="183" xfId="2" applyFont="1" applyFill="1" applyBorder="1" applyAlignment="1" applyProtection="1">
      <alignment horizontal="center" vertical="center" wrapText="1"/>
      <protection hidden="1"/>
    </xf>
    <xf numFmtId="0" fontId="19" fillId="5" borderId="189" xfId="2" applyFont="1" applyFill="1" applyBorder="1" applyAlignment="1" applyProtection="1">
      <alignment horizontal="center" vertical="center" wrapText="1"/>
      <protection hidden="1"/>
    </xf>
    <xf numFmtId="0" fontId="19" fillId="5" borderId="190" xfId="2" applyFont="1" applyFill="1" applyBorder="1" applyAlignment="1" applyProtection="1">
      <alignment horizontal="center" vertical="center" wrapText="1"/>
      <protection hidden="1"/>
    </xf>
    <xf numFmtId="0" fontId="17" fillId="0" borderId="179" xfId="2" applyFont="1" applyBorder="1" applyAlignment="1" applyProtection="1">
      <alignment horizontal="center" vertical="center"/>
      <protection hidden="1"/>
    </xf>
    <xf numFmtId="0" fontId="17" fillId="0" borderId="180" xfId="2" applyFont="1" applyBorder="1" applyAlignment="1" applyProtection="1">
      <alignment horizontal="center" vertical="center"/>
      <protection hidden="1"/>
    </xf>
    <xf numFmtId="0" fontId="17" fillId="0" borderId="181" xfId="2" applyFont="1" applyBorder="1" applyAlignment="1" applyProtection="1">
      <alignment horizontal="center" vertical="center"/>
      <protection hidden="1"/>
    </xf>
    <xf numFmtId="0" fontId="17" fillId="0" borderId="186" xfId="2" applyFont="1" applyBorder="1" applyAlignment="1" applyProtection="1">
      <alignment horizontal="center" vertical="center"/>
      <protection hidden="1"/>
    </xf>
    <xf numFmtId="0" fontId="17" fillId="0" borderId="187" xfId="2" applyFont="1" applyBorder="1" applyAlignment="1" applyProtection="1">
      <alignment horizontal="center" vertical="center"/>
      <protection hidden="1"/>
    </xf>
    <xf numFmtId="0" fontId="17" fillId="0" borderId="188" xfId="2" applyFont="1" applyBorder="1" applyAlignment="1" applyProtection="1">
      <alignment horizontal="center" vertical="center"/>
      <protection hidden="1"/>
    </xf>
    <xf numFmtId="0" fontId="17" fillId="0" borderId="182" xfId="2" applyFont="1" applyBorder="1" applyAlignment="1" applyProtection="1">
      <alignment horizontal="center" vertical="center" wrapText="1"/>
      <protection hidden="1"/>
    </xf>
    <xf numFmtId="0" fontId="17" fillId="0" borderId="184" xfId="2" applyFont="1" applyBorder="1" applyAlignment="1" applyProtection="1">
      <alignment horizontal="center" vertical="center"/>
      <protection hidden="1"/>
    </xf>
    <xf numFmtId="0" fontId="17" fillId="0" borderId="189" xfId="2" applyFont="1" applyBorder="1" applyAlignment="1" applyProtection="1">
      <alignment horizontal="center" vertical="center"/>
      <protection hidden="1"/>
    </xf>
    <xf numFmtId="0" fontId="17" fillId="0" borderId="191" xfId="2" applyFont="1" applyBorder="1" applyAlignment="1" applyProtection="1">
      <alignment horizontal="center" vertical="center"/>
      <protection hidden="1"/>
    </xf>
    <xf numFmtId="0" fontId="17" fillId="5" borderId="182" xfId="2" applyFont="1" applyFill="1" applyBorder="1" applyAlignment="1" applyProtection="1">
      <alignment horizontal="center" vertical="center" wrapText="1"/>
      <protection hidden="1"/>
    </xf>
    <xf numFmtId="0" fontId="17" fillId="5" borderId="174" xfId="2" applyFont="1" applyFill="1" applyBorder="1" applyAlignment="1" applyProtection="1">
      <alignment horizontal="center" vertical="center" wrapText="1"/>
      <protection hidden="1"/>
    </xf>
    <xf numFmtId="0" fontId="17" fillId="5" borderId="184" xfId="2" applyFont="1" applyFill="1" applyBorder="1" applyAlignment="1" applyProtection="1">
      <alignment horizontal="center" vertical="center" wrapText="1"/>
      <protection hidden="1"/>
    </xf>
    <xf numFmtId="0" fontId="17" fillId="5" borderId="189" xfId="2" applyFont="1" applyFill="1" applyBorder="1" applyAlignment="1" applyProtection="1">
      <alignment horizontal="center" vertical="center" wrapText="1"/>
      <protection hidden="1"/>
    </xf>
    <xf numFmtId="0" fontId="17" fillId="5" borderId="116" xfId="2" applyFont="1" applyFill="1" applyBorder="1" applyAlignment="1" applyProtection="1">
      <alignment horizontal="center" vertical="center" wrapText="1"/>
      <protection hidden="1"/>
    </xf>
    <xf numFmtId="0" fontId="17" fillId="5" borderId="191" xfId="2" applyFont="1" applyFill="1" applyBorder="1" applyAlignment="1" applyProtection="1">
      <alignment horizontal="center" vertical="center" wrapText="1"/>
      <protection hidden="1"/>
    </xf>
    <xf numFmtId="0" fontId="17" fillId="5" borderId="185" xfId="2" applyFont="1" applyFill="1" applyBorder="1" applyAlignment="1" applyProtection="1">
      <alignment horizontal="center" vertical="center" wrapText="1"/>
      <protection hidden="1"/>
    </xf>
    <xf numFmtId="0" fontId="17" fillId="5" borderId="183" xfId="2" applyFont="1" applyFill="1" applyBorder="1" applyAlignment="1" applyProtection="1">
      <alignment horizontal="center" vertical="center" wrapText="1"/>
      <protection hidden="1"/>
    </xf>
    <xf numFmtId="0" fontId="17" fillId="5" borderId="192" xfId="2" applyFont="1" applyFill="1" applyBorder="1" applyAlignment="1" applyProtection="1">
      <alignment horizontal="center" vertical="center" wrapText="1"/>
      <protection hidden="1"/>
    </xf>
    <xf numFmtId="0" fontId="17" fillId="5" borderId="190" xfId="2" applyFont="1" applyFill="1" applyBorder="1" applyAlignment="1" applyProtection="1">
      <alignment horizontal="center" vertical="center" wrapText="1"/>
      <protection hidden="1"/>
    </xf>
    <xf numFmtId="0" fontId="17" fillId="5" borderId="35" xfId="2" applyFont="1" applyFill="1" applyBorder="1" applyAlignment="1" applyProtection="1">
      <alignment horizontal="center" vertical="center" wrapText="1"/>
      <protection locked="0" hidden="1"/>
    </xf>
    <xf numFmtId="0" fontId="17" fillId="5" borderId="3" xfId="2" applyFont="1" applyFill="1" applyBorder="1" applyAlignment="1" applyProtection="1">
      <alignment horizontal="center" vertical="center" wrapText="1"/>
      <protection locked="0" hidden="1"/>
    </xf>
    <xf numFmtId="0" fontId="17" fillId="5" borderId="4" xfId="2" applyFont="1" applyFill="1" applyBorder="1" applyAlignment="1" applyProtection="1">
      <alignment horizontal="center" vertical="center" wrapText="1"/>
      <protection locked="0" hidden="1"/>
    </xf>
    <xf numFmtId="0" fontId="17" fillId="5" borderId="47" xfId="2" applyFont="1" applyFill="1" applyBorder="1" applyAlignment="1" applyProtection="1">
      <alignment horizontal="center" vertical="center" wrapText="1"/>
      <protection locked="0" hidden="1"/>
    </xf>
    <xf numFmtId="0" fontId="17" fillId="5" borderId="0" xfId="2" applyFont="1" applyFill="1" applyBorder="1" applyAlignment="1" applyProtection="1">
      <alignment horizontal="center" vertical="center" wrapText="1"/>
      <protection locked="0" hidden="1"/>
    </xf>
    <xf numFmtId="0" fontId="17" fillId="5" borderId="40" xfId="2" applyFont="1" applyFill="1" applyBorder="1" applyAlignment="1" applyProtection="1">
      <alignment horizontal="center" vertical="center" wrapText="1"/>
      <protection locked="0" hidden="1"/>
    </xf>
    <xf numFmtId="0" fontId="17" fillId="5" borderId="46" xfId="2" applyFont="1" applyFill="1" applyBorder="1" applyAlignment="1" applyProtection="1">
      <alignment horizontal="center" vertical="center" wrapText="1"/>
      <protection locked="0" hidden="1"/>
    </xf>
    <xf numFmtId="0" fontId="17" fillId="5" borderId="7" xfId="2" applyFont="1" applyFill="1" applyBorder="1" applyAlignment="1" applyProtection="1">
      <alignment horizontal="center" vertical="center" wrapText="1"/>
      <protection locked="0" hidden="1"/>
    </xf>
    <xf numFmtId="0" fontId="17" fillId="5" borderId="8" xfId="2" applyFont="1" applyFill="1" applyBorder="1" applyAlignment="1" applyProtection="1">
      <alignment horizontal="center" vertical="center" wrapText="1"/>
      <protection locked="0" hidden="1"/>
    </xf>
    <xf numFmtId="0" fontId="17" fillId="0" borderId="35" xfId="2" applyFont="1" applyBorder="1" applyAlignment="1" applyProtection="1">
      <alignment horizontal="center" vertical="center" wrapText="1"/>
      <protection hidden="1"/>
    </xf>
    <xf numFmtId="0" fontId="17" fillId="0" borderId="47" xfId="2" applyFont="1" applyBorder="1" applyAlignment="1" applyProtection="1">
      <alignment horizontal="center" vertical="center" wrapText="1"/>
      <protection hidden="1"/>
    </xf>
    <xf numFmtId="0" fontId="17" fillId="0" borderId="0" xfId="2" applyFont="1" applyBorder="1" applyAlignment="1" applyProtection="1">
      <alignment horizontal="center" vertical="center" wrapText="1"/>
      <protection hidden="1"/>
    </xf>
    <xf numFmtId="0" fontId="17" fillId="0" borderId="46" xfId="2" applyFont="1" applyBorder="1" applyAlignment="1" applyProtection="1">
      <alignment horizontal="center" vertical="center" wrapText="1"/>
      <protection hidden="1"/>
    </xf>
    <xf numFmtId="0" fontId="17" fillId="3" borderId="9" xfId="2" applyFont="1" applyFill="1" applyBorder="1" applyAlignment="1" applyProtection="1">
      <alignment horizontal="center" vertical="center" wrapText="1"/>
      <protection hidden="1"/>
    </xf>
    <xf numFmtId="0" fontId="17" fillId="3" borderId="9" xfId="2" applyFont="1" applyFill="1" applyBorder="1" applyAlignment="1" applyProtection="1">
      <alignment horizontal="left" vertical="center" wrapText="1"/>
      <protection hidden="1"/>
    </xf>
    <xf numFmtId="0" fontId="17" fillId="3" borderId="55" xfId="2" applyFont="1" applyFill="1" applyBorder="1" applyAlignment="1" applyProtection="1">
      <alignment horizontal="left" vertical="center" wrapText="1"/>
      <protection hidden="1"/>
    </xf>
    <xf numFmtId="0" fontId="17" fillId="3" borderId="38" xfId="2" applyFont="1" applyFill="1" applyBorder="1" applyAlignment="1" applyProtection="1">
      <alignment horizontal="center" vertical="center"/>
      <protection hidden="1"/>
    </xf>
    <xf numFmtId="0" fontId="17" fillId="3" borderId="23" xfId="2" applyFont="1" applyFill="1" applyBorder="1" applyAlignment="1" applyProtection="1">
      <alignment horizontal="left" vertical="center" wrapText="1"/>
      <protection hidden="1"/>
    </xf>
    <xf numFmtId="0" fontId="17" fillId="3" borderId="58" xfId="2" applyFont="1" applyFill="1" applyBorder="1" applyAlignment="1" applyProtection="1">
      <alignment horizontal="left" vertical="center" wrapText="1"/>
      <protection hidden="1"/>
    </xf>
    <xf numFmtId="0" fontId="17" fillId="5" borderId="37" xfId="2" applyFont="1" applyFill="1" applyBorder="1" applyAlignment="1" applyProtection="1">
      <alignment horizontal="center" vertical="center" wrapText="1"/>
      <protection locked="0" hidden="1"/>
    </xf>
    <xf numFmtId="0" fontId="17" fillId="5" borderId="28" xfId="2" applyFont="1" applyFill="1" applyBorder="1" applyAlignment="1" applyProtection="1">
      <alignment horizontal="center" vertical="center" wrapText="1"/>
      <protection locked="0" hidden="1"/>
    </xf>
    <xf numFmtId="0" fontId="17" fillId="5" borderId="38" xfId="2" applyFont="1" applyFill="1" applyBorder="1" applyAlignment="1" applyProtection="1">
      <alignment horizontal="center" vertical="center" wrapText="1"/>
      <protection locked="0" hidden="1"/>
    </xf>
    <xf numFmtId="0" fontId="17" fillId="3" borderId="23" xfId="2" applyFont="1" applyFill="1" applyBorder="1" applyAlignment="1" applyProtection="1">
      <alignment horizontal="center" vertical="center" wrapText="1"/>
      <protection hidden="1"/>
    </xf>
    <xf numFmtId="0" fontId="17" fillId="0" borderId="10" xfId="2" applyFont="1" applyBorder="1" applyAlignment="1" applyProtection="1">
      <alignment horizontal="center" vertical="center"/>
      <protection hidden="1"/>
    </xf>
    <xf numFmtId="0" fontId="17" fillId="0" borderId="16" xfId="2" applyFont="1" applyBorder="1" applyAlignment="1" applyProtection="1">
      <alignment horizontal="center" vertical="center"/>
      <protection hidden="1"/>
    </xf>
    <xf numFmtId="0" fontId="17" fillId="0" borderId="54" xfId="2" applyFont="1" applyBorder="1" applyAlignment="1" applyProtection="1">
      <alignment horizontal="center" vertical="center"/>
      <protection hidden="1"/>
    </xf>
    <xf numFmtId="0" fontId="17" fillId="0" borderId="55" xfId="2" applyFont="1" applyBorder="1" applyAlignment="1" applyProtection="1">
      <alignment horizontal="center" vertical="center"/>
      <protection hidden="1"/>
    </xf>
    <xf numFmtId="56" fontId="17" fillId="3" borderId="9" xfId="2" applyNumberFormat="1" applyFont="1" applyFill="1" applyBorder="1" applyAlignment="1" applyProtection="1">
      <alignment horizontal="center" vertical="center" wrapText="1"/>
      <protection hidden="1"/>
    </xf>
    <xf numFmtId="0" fontId="17" fillId="3" borderId="40"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wrapText="1"/>
      <protection locked="0" hidden="1"/>
    </xf>
    <xf numFmtId="0" fontId="17" fillId="3" borderId="36" xfId="2" applyFont="1" applyFill="1" applyBorder="1" applyAlignment="1" applyProtection="1">
      <alignment horizontal="center" vertical="center"/>
      <protection hidden="1"/>
    </xf>
    <xf numFmtId="0" fontId="17" fillId="4" borderId="20" xfId="2" applyFont="1" applyFill="1" applyBorder="1" applyAlignment="1" applyProtection="1">
      <alignment horizontal="center" vertical="center"/>
      <protection hidden="1"/>
    </xf>
    <xf numFmtId="0" fontId="17" fillId="3" borderId="39" xfId="2" applyFont="1" applyFill="1" applyBorder="1" applyAlignment="1" applyProtection="1">
      <alignment horizontal="center" vertical="center"/>
      <protection hidden="1"/>
    </xf>
    <xf numFmtId="0" fontId="17" fillId="0" borderId="54" xfId="2" applyFont="1" applyBorder="1" applyAlignment="1" applyProtection="1">
      <alignment horizontal="center" vertical="center" wrapText="1"/>
      <protection hidden="1"/>
    </xf>
    <xf numFmtId="0" fontId="17" fillId="0" borderId="55" xfId="2" applyFont="1" applyBorder="1" applyAlignment="1" applyProtection="1">
      <alignment horizontal="center" vertical="center" wrapText="1"/>
      <protection hidden="1"/>
    </xf>
    <xf numFmtId="0" fontId="17" fillId="3" borderId="48" xfId="2" applyFont="1" applyFill="1" applyBorder="1" applyAlignment="1" applyProtection="1">
      <alignment horizontal="center" vertical="center"/>
      <protection hidden="1"/>
    </xf>
    <xf numFmtId="0" fontId="17" fillId="0" borderId="4" xfId="2" applyNumberFormat="1" applyFont="1" applyBorder="1" applyAlignment="1" applyProtection="1">
      <alignment horizontal="center" vertical="center"/>
      <protection locked="0" hidden="1"/>
    </xf>
    <xf numFmtId="0" fontId="17" fillId="0" borderId="40" xfId="2" applyNumberFormat="1" applyFont="1" applyBorder="1" applyAlignment="1" applyProtection="1">
      <alignment horizontal="center" vertical="center"/>
      <protection locked="0" hidden="1"/>
    </xf>
    <xf numFmtId="0" fontId="17" fillId="0" borderId="8" xfId="2" applyNumberFormat="1" applyFont="1" applyBorder="1" applyAlignment="1" applyProtection="1">
      <alignment horizontal="center" vertical="center"/>
      <protection locked="0" hidden="1"/>
    </xf>
    <xf numFmtId="0" fontId="17" fillId="0" borderId="36" xfId="2" applyNumberFormat="1" applyFont="1" applyBorder="1" applyAlignment="1" applyProtection="1">
      <alignment horizontal="center" vertical="center"/>
      <protection locked="0" hidden="1"/>
    </xf>
    <xf numFmtId="0" fontId="17" fillId="0" borderId="20" xfId="2" applyNumberFormat="1" applyFont="1" applyBorder="1" applyAlignment="1" applyProtection="1">
      <alignment horizontal="center" vertical="center"/>
      <protection locked="0" hidden="1"/>
    </xf>
    <xf numFmtId="0" fontId="17" fillId="0" borderId="16" xfId="2" applyNumberFormat="1" applyFont="1" applyBorder="1" applyAlignment="1" applyProtection="1">
      <alignment horizontal="center" vertical="center" wrapText="1"/>
      <protection hidden="1"/>
    </xf>
    <xf numFmtId="0" fontId="17" fillId="3" borderId="9" xfId="2" applyNumberFormat="1" applyFont="1" applyFill="1" applyBorder="1" applyAlignment="1" applyProtection="1">
      <alignment horizontal="left" vertical="center" wrapText="1"/>
      <protection hidden="1"/>
    </xf>
    <xf numFmtId="0" fontId="17" fillId="3" borderId="55" xfId="2" applyNumberFormat="1" applyFont="1" applyFill="1" applyBorder="1" applyAlignment="1" applyProtection="1">
      <alignment horizontal="left" vertical="center" wrapText="1"/>
      <protection hidden="1"/>
    </xf>
    <xf numFmtId="0" fontId="17" fillId="3" borderId="23" xfId="2" applyNumberFormat="1" applyFont="1" applyFill="1" applyBorder="1" applyAlignment="1" applyProtection="1">
      <alignment horizontal="left" vertical="center" wrapText="1"/>
      <protection hidden="1"/>
    </xf>
    <xf numFmtId="0" fontId="17" fillId="3" borderId="58" xfId="2" applyNumberFormat="1" applyFont="1" applyFill="1" applyBorder="1" applyAlignment="1" applyProtection="1">
      <alignment horizontal="left" vertical="center" wrapText="1"/>
      <protection hidden="1"/>
    </xf>
    <xf numFmtId="0" fontId="17" fillId="0" borderId="38" xfId="2" applyNumberFormat="1" applyFont="1" applyBorder="1" applyAlignment="1" applyProtection="1">
      <alignment horizontal="center" vertical="center"/>
      <protection locked="0" hidden="1"/>
    </xf>
    <xf numFmtId="0" fontId="17" fillId="0" borderId="31" xfId="2" applyNumberFormat="1" applyFont="1" applyBorder="1" applyAlignment="1" applyProtection="1">
      <alignment horizontal="center" vertical="center" wrapText="1"/>
      <protection hidden="1"/>
    </xf>
    <xf numFmtId="0" fontId="17" fillId="0" borderId="32" xfId="2" applyNumberFormat="1" applyFont="1" applyBorder="1" applyAlignment="1" applyProtection="1">
      <alignment horizontal="center" vertical="center" wrapText="1"/>
      <protection hidden="1"/>
    </xf>
    <xf numFmtId="0" fontId="17" fillId="0" borderId="53" xfId="2" applyNumberFormat="1" applyFont="1" applyBorder="1" applyAlignment="1" applyProtection="1">
      <alignment horizontal="center" vertical="center" wrapText="1"/>
      <protection hidden="1"/>
    </xf>
    <xf numFmtId="0" fontId="17" fillId="0" borderId="211" xfId="2" applyNumberFormat="1" applyFont="1" applyBorder="1" applyAlignment="1" applyProtection="1">
      <alignment horizontal="center" vertical="center"/>
      <protection hidden="1"/>
    </xf>
    <xf numFmtId="0" fontId="17" fillId="0" borderId="215" xfId="2" applyNumberFormat="1" applyFont="1" applyBorder="1" applyAlignment="1" applyProtection="1">
      <alignment horizontal="center" vertical="center"/>
      <protection hidden="1"/>
    </xf>
    <xf numFmtId="0" fontId="17" fillId="0" borderId="213" xfId="2" applyNumberFormat="1" applyFont="1" applyBorder="1" applyAlignment="1" applyProtection="1">
      <alignment horizontal="center" vertical="center"/>
      <protection hidden="1"/>
    </xf>
    <xf numFmtId="0" fontId="17" fillId="0" borderId="216" xfId="2" applyNumberFormat="1" applyFont="1" applyBorder="1" applyAlignment="1" applyProtection="1">
      <alignment horizontal="center" vertical="center"/>
      <protection hidden="1"/>
    </xf>
    <xf numFmtId="0" fontId="17" fillId="0" borderId="1" xfId="2" applyNumberFormat="1" applyFont="1" applyBorder="1" applyAlignment="1" applyProtection="1">
      <alignment horizontal="center" vertical="center"/>
      <protection hidden="1"/>
    </xf>
    <xf numFmtId="0" fontId="17" fillId="0" borderId="55" xfId="2" applyNumberFormat="1" applyFont="1" applyBorder="1" applyAlignment="1" applyProtection="1">
      <alignment horizontal="center" vertical="center"/>
      <protection hidden="1"/>
    </xf>
    <xf numFmtId="0" fontId="17" fillId="0" borderId="212" xfId="2" applyNumberFormat="1" applyFont="1" applyBorder="1" applyAlignment="1" applyProtection="1">
      <alignment horizontal="center" vertical="center"/>
      <protection hidden="1"/>
    </xf>
    <xf numFmtId="0" fontId="17" fillId="0" borderId="214" xfId="2" applyNumberFormat="1" applyFont="1" applyBorder="1" applyAlignment="1" applyProtection="1">
      <alignment horizontal="center" vertical="center"/>
      <protection hidden="1"/>
    </xf>
    <xf numFmtId="0" fontId="17" fillId="0" borderId="3" xfId="2" applyNumberFormat="1" applyFont="1" applyBorder="1" applyAlignment="1" applyProtection="1">
      <alignment horizontal="center" vertical="center"/>
      <protection locked="0" hidden="1"/>
    </xf>
    <xf numFmtId="0" fontId="17" fillId="0" borderId="7" xfId="2" applyNumberFormat="1" applyFont="1" applyBorder="1" applyAlignment="1" applyProtection="1">
      <alignment horizontal="center" vertical="center"/>
      <protection locked="0" hidden="1"/>
    </xf>
    <xf numFmtId="0" fontId="17" fillId="0" borderId="54" xfId="2" applyNumberFormat="1" applyFont="1" applyBorder="1" applyAlignment="1" applyProtection="1">
      <alignment horizontal="center" vertical="center"/>
      <protection hidden="1"/>
    </xf>
    <xf numFmtId="0" fontId="17" fillId="0" borderId="0" xfId="2" applyNumberFormat="1" applyFont="1" applyAlignment="1" applyProtection="1">
      <alignment horizontal="center" vertical="center" wrapText="1"/>
      <protection hidden="1"/>
    </xf>
    <xf numFmtId="0" fontId="17" fillId="3" borderId="47" xfId="2" applyNumberFormat="1" applyFont="1" applyFill="1" applyBorder="1" applyAlignment="1" applyProtection="1">
      <alignment horizontal="left" vertical="center" wrapText="1"/>
      <protection locked="0" hidden="1"/>
    </xf>
    <xf numFmtId="0" fontId="17" fillId="3" borderId="0" xfId="2" applyNumberFormat="1" applyFont="1" applyFill="1" applyAlignment="1" applyProtection="1">
      <alignment horizontal="left" vertical="center" wrapText="1"/>
      <protection locked="0" hidden="1"/>
    </xf>
    <xf numFmtId="0" fontId="17" fillId="3" borderId="48" xfId="2" applyNumberFormat="1" applyFont="1" applyFill="1" applyBorder="1" applyAlignment="1" applyProtection="1">
      <alignment horizontal="left" vertical="center" wrapText="1"/>
      <protection locked="0" hidden="1"/>
    </xf>
    <xf numFmtId="0" fontId="17" fillId="3" borderId="37" xfId="2" applyNumberFormat="1" applyFont="1" applyFill="1" applyBorder="1" applyAlignment="1" applyProtection="1">
      <alignment horizontal="left" vertical="center" wrapText="1"/>
      <protection locked="0" hidden="1"/>
    </xf>
    <xf numFmtId="0" fontId="17" fillId="3" borderId="28" xfId="2" applyNumberFormat="1" applyFont="1" applyFill="1" applyBorder="1" applyAlignment="1" applyProtection="1">
      <alignment horizontal="left" vertical="center" wrapText="1"/>
      <protection locked="0" hidden="1"/>
    </xf>
    <xf numFmtId="0" fontId="17" fillId="3" borderId="39" xfId="2" applyNumberFormat="1" applyFont="1" applyFill="1" applyBorder="1" applyAlignment="1" applyProtection="1">
      <alignment horizontal="left" vertical="center" wrapText="1"/>
      <protection locked="0" hidden="1"/>
    </xf>
    <xf numFmtId="0" fontId="17" fillId="0" borderId="34" xfId="2" applyNumberFormat="1" applyFont="1" applyBorder="1" applyAlignment="1" applyProtection="1">
      <alignment horizontal="center" vertical="center" shrinkToFit="1"/>
      <protection hidden="1"/>
    </xf>
    <xf numFmtId="0" fontId="17" fillId="0" borderId="18" xfId="2" applyNumberFormat="1" applyFont="1" applyBorder="1" applyAlignment="1" applyProtection="1">
      <alignment horizontal="center" vertical="center" shrinkToFit="1"/>
      <protection hidden="1"/>
    </xf>
    <xf numFmtId="0" fontId="17" fillId="0" borderId="19" xfId="2" applyNumberFormat="1" applyFont="1" applyBorder="1" applyAlignment="1" applyProtection="1">
      <alignment horizontal="center" vertical="center" shrinkToFit="1"/>
      <protection hidden="1"/>
    </xf>
    <xf numFmtId="0" fontId="19" fillId="0" borderId="35" xfId="2" applyNumberFormat="1" applyFont="1" applyBorder="1" applyAlignment="1" applyProtection="1">
      <alignment horizontal="center" vertical="center" wrapText="1" shrinkToFit="1"/>
      <protection hidden="1"/>
    </xf>
    <xf numFmtId="0" fontId="19" fillId="0" borderId="3" xfId="2" applyNumberFormat="1" applyFont="1" applyBorder="1" applyAlignment="1" applyProtection="1">
      <alignment horizontal="center" vertical="center" wrapText="1" shrinkToFit="1"/>
      <protection hidden="1"/>
    </xf>
    <xf numFmtId="0" fontId="19" fillId="0" borderId="4" xfId="2" applyNumberFormat="1" applyFont="1" applyBorder="1" applyAlignment="1" applyProtection="1">
      <alignment horizontal="center" vertical="center" wrapText="1" shrinkToFit="1"/>
      <protection hidden="1"/>
    </xf>
    <xf numFmtId="0" fontId="19" fillId="0" borderId="46" xfId="2" applyNumberFormat="1" applyFont="1" applyBorder="1" applyAlignment="1" applyProtection="1">
      <alignment horizontal="center" vertical="center" wrapText="1" shrinkToFit="1"/>
      <protection hidden="1"/>
    </xf>
    <xf numFmtId="0" fontId="19" fillId="0" borderId="7" xfId="2" applyNumberFormat="1" applyFont="1" applyBorder="1" applyAlignment="1" applyProtection="1">
      <alignment horizontal="center" vertical="center" wrapText="1" shrinkToFit="1"/>
      <protection hidden="1"/>
    </xf>
    <xf numFmtId="0" fontId="19" fillId="0" borderId="8" xfId="2" applyNumberFormat="1" applyFont="1" applyBorder="1" applyAlignment="1" applyProtection="1">
      <alignment horizontal="center" vertical="center" wrapText="1" shrinkToFit="1"/>
      <protection hidden="1"/>
    </xf>
    <xf numFmtId="0" fontId="22" fillId="4" borderId="28" xfId="2" applyNumberFormat="1" applyFont="1" applyFill="1" applyBorder="1" applyAlignment="1" applyProtection="1">
      <alignment horizontal="center" vertical="center" shrinkToFit="1"/>
      <protection hidden="1"/>
    </xf>
    <xf numFmtId="0" fontId="17" fillId="3" borderId="47" xfId="2" applyNumberFormat="1" applyFont="1" applyFill="1" applyBorder="1" applyAlignment="1" applyProtection="1">
      <alignment horizontal="left" vertical="center" wrapText="1"/>
      <protection hidden="1"/>
    </xf>
    <xf numFmtId="0" fontId="17" fillId="4" borderId="0" xfId="2" applyNumberFormat="1" applyFont="1" applyFill="1" applyAlignment="1" applyProtection="1">
      <alignment horizontal="left" vertical="center" wrapText="1"/>
      <protection hidden="1"/>
    </xf>
    <xf numFmtId="0" fontId="17" fillId="3" borderId="48" xfId="2" applyNumberFormat="1" applyFont="1" applyFill="1" applyBorder="1" applyAlignment="1" applyProtection="1">
      <alignment horizontal="left" vertical="center" wrapText="1"/>
      <protection hidden="1"/>
    </xf>
    <xf numFmtId="0" fontId="17" fillId="3" borderId="46" xfId="2" applyNumberFormat="1" applyFont="1" applyFill="1" applyBorder="1" applyAlignment="1" applyProtection="1">
      <alignment horizontal="left" vertical="center" wrapText="1"/>
      <protection hidden="1"/>
    </xf>
    <xf numFmtId="0" fontId="17" fillId="4" borderId="7" xfId="2" applyNumberFormat="1" applyFont="1" applyFill="1" applyBorder="1" applyAlignment="1" applyProtection="1">
      <alignment horizontal="left" vertical="center" wrapText="1"/>
      <protection hidden="1"/>
    </xf>
    <xf numFmtId="0" fontId="17" fillId="3" borderId="20" xfId="2" applyNumberFormat="1" applyFont="1" applyFill="1" applyBorder="1" applyAlignment="1" applyProtection="1">
      <alignment horizontal="left" vertical="center" wrapText="1"/>
      <protection hidden="1"/>
    </xf>
    <xf numFmtId="0" fontId="17" fillId="0" borderId="16" xfId="2" applyNumberFormat="1" applyFont="1" applyBorder="1" applyAlignment="1" applyProtection="1">
      <alignment horizontal="center" vertical="center" textRotation="255" shrinkToFit="1"/>
      <protection hidden="1"/>
    </xf>
    <xf numFmtId="0" fontId="17" fillId="3" borderId="3" xfId="2" applyNumberFormat="1" applyFont="1" applyFill="1" applyBorder="1" applyAlignment="1" applyProtection="1">
      <alignment horizontal="left" vertical="center" shrinkToFit="1"/>
      <protection hidden="1"/>
    </xf>
    <xf numFmtId="0" fontId="17" fillId="4" borderId="3" xfId="2" applyNumberFormat="1" applyFont="1" applyFill="1" applyBorder="1" applyAlignment="1" applyProtection="1">
      <alignment horizontal="left" vertical="center"/>
      <protection hidden="1"/>
    </xf>
    <xf numFmtId="0" fontId="17" fillId="4" borderId="0" xfId="2" applyNumberFormat="1" applyFont="1" applyFill="1" applyAlignment="1" applyProtection="1">
      <alignment horizontal="left" vertical="center"/>
      <protection hidden="1"/>
    </xf>
    <xf numFmtId="0" fontId="17" fillId="3" borderId="0" xfId="2" applyNumberFormat="1" applyFont="1" applyFill="1" applyAlignment="1" applyProtection="1">
      <alignment horizontal="left" vertical="center" shrinkToFit="1"/>
      <protection hidden="1"/>
    </xf>
    <xf numFmtId="0" fontId="17" fillId="4" borderId="7" xfId="2" applyNumberFormat="1" applyFont="1" applyFill="1" applyBorder="1" applyAlignment="1" applyProtection="1">
      <alignment horizontal="left" vertical="center"/>
      <protection hidden="1"/>
    </xf>
    <xf numFmtId="0" fontId="29" fillId="0" borderId="3" xfId="5" applyNumberFormat="1" applyFont="1" applyBorder="1" applyAlignment="1" applyProtection="1">
      <alignment horizontal="center" vertical="center" wrapText="1"/>
      <protection hidden="1"/>
    </xf>
    <xf numFmtId="0" fontId="29" fillId="0" borderId="4" xfId="5" applyNumberFormat="1" applyFont="1" applyBorder="1" applyAlignment="1" applyProtection="1">
      <alignment horizontal="center" vertical="center" wrapText="1"/>
      <protection hidden="1"/>
    </xf>
    <xf numFmtId="0" fontId="29" fillId="0" borderId="7" xfId="5" applyNumberFormat="1" applyFont="1" applyBorder="1" applyAlignment="1" applyProtection="1">
      <alignment horizontal="center" vertical="center" wrapText="1"/>
      <protection hidden="1"/>
    </xf>
    <xf numFmtId="0" fontId="29" fillId="0" borderId="8" xfId="5" applyNumberFormat="1" applyFont="1" applyBorder="1" applyAlignment="1" applyProtection="1">
      <alignment horizontal="center" vertical="center" wrapText="1"/>
      <protection hidden="1"/>
    </xf>
    <xf numFmtId="0" fontId="17" fillId="4" borderId="2" xfId="2" applyNumberFormat="1" applyFont="1" applyFill="1" applyBorder="1" applyAlignment="1" applyProtection="1">
      <alignment horizontal="center" vertical="center" wrapText="1"/>
      <protection hidden="1"/>
    </xf>
    <xf numFmtId="0" fontId="17" fillId="4" borderId="3" xfId="2" applyNumberFormat="1" applyFont="1" applyFill="1" applyBorder="1" applyAlignment="1" applyProtection="1">
      <alignment horizontal="center" vertical="center" wrapText="1"/>
      <protection hidden="1"/>
    </xf>
    <xf numFmtId="0" fontId="17" fillId="4" borderId="36" xfId="2" applyNumberFormat="1" applyFont="1" applyFill="1" applyBorder="1" applyAlignment="1" applyProtection="1">
      <alignment horizontal="center" vertical="center" wrapText="1"/>
      <protection hidden="1"/>
    </xf>
    <xf numFmtId="0" fontId="17" fillId="4" borderId="6" xfId="2" applyNumberFormat="1" applyFont="1" applyFill="1" applyBorder="1" applyAlignment="1" applyProtection="1">
      <alignment horizontal="center" vertical="center" wrapText="1"/>
      <protection hidden="1"/>
    </xf>
    <xf numFmtId="0" fontId="17" fillId="4" borderId="7" xfId="2" applyNumberFormat="1" applyFont="1" applyFill="1" applyBorder="1" applyAlignment="1" applyProtection="1">
      <alignment horizontal="center" vertical="center" wrapText="1"/>
      <protection hidden="1"/>
    </xf>
    <xf numFmtId="0" fontId="17" fillId="4" borderId="20" xfId="2" applyNumberFormat="1" applyFont="1" applyFill="1" applyBorder="1" applyAlignment="1" applyProtection="1">
      <alignment horizontal="center" vertical="center" wrapText="1"/>
      <protection hidden="1"/>
    </xf>
    <xf numFmtId="0" fontId="17" fillId="0" borderId="37" xfId="2" applyNumberFormat="1" applyFont="1" applyBorder="1" applyAlignment="1" applyProtection="1">
      <alignment horizontal="center" vertical="center" wrapText="1"/>
      <protection hidden="1"/>
    </xf>
    <xf numFmtId="0" fontId="17" fillId="0" borderId="28" xfId="2" applyNumberFormat="1" applyFont="1" applyBorder="1" applyAlignment="1" applyProtection="1">
      <alignment horizontal="center" vertical="center" wrapText="1"/>
      <protection hidden="1"/>
    </xf>
    <xf numFmtId="0" fontId="17" fillId="0" borderId="38" xfId="2" applyNumberFormat="1" applyFont="1" applyBorder="1" applyAlignment="1" applyProtection="1">
      <alignment horizontal="center" vertical="center" wrapText="1"/>
      <protection hidden="1"/>
    </xf>
    <xf numFmtId="0" fontId="17" fillId="4" borderId="28" xfId="2" applyNumberFormat="1" applyFont="1" applyFill="1" applyBorder="1" applyAlignment="1" applyProtection="1">
      <alignment horizontal="left" vertical="center"/>
      <protection hidden="1"/>
    </xf>
    <xf numFmtId="0" fontId="22" fillId="0" borderId="35" xfId="2" applyNumberFormat="1" applyFont="1" applyBorder="1" applyAlignment="1" applyProtection="1">
      <alignment horizontal="center" vertical="center" wrapText="1"/>
      <protection hidden="1"/>
    </xf>
    <xf numFmtId="0" fontId="22" fillId="0" borderId="3" xfId="2" applyNumberFormat="1" applyFont="1" applyBorder="1" applyAlignment="1" applyProtection="1">
      <alignment horizontal="center" vertical="center" wrapText="1"/>
      <protection hidden="1"/>
    </xf>
    <xf numFmtId="0" fontId="22" fillId="0" borderId="4" xfId="2" applyNumberFormat="1" applyFont="1" applyBorder="1" applyAlignment="1" applyProtection="1">
      <alignment horizontal="center" vertical="center" wrapText="1"/>
      <protection hidden="1"/>
    </xf>
    <xf numFmtId="0" fontId="22" fillId="0" borderId="46" xfId="2" applyNumberFormat="1" applyFont="1" applyBorder="1" applyAlignment="1" applyProtection="1">
      <alignment horizontal="center" vertical="center" wrapText="1"/>
      <protection hidden="1"/>
    </xf>
    <xf numFmtId="0" fontId="22" fillId="0" borderId="7" xfId="2" applyNumberFormat="1" applyFont="1" applyBorder="1" applyAlignment="1" applyProtection="1">
      <alignment horizontal="center" vertical="center" wrapText="1"/>
      <protection hidden="1"/>
    </xf>
    <xf numFmtId="0" fontId="22" fillId="0" borderId="8" xfId="2" applyNumberFormat="1" applyFont="1" applyBorder="1" applyAlignment="1" applyProtection="1">
      <alignment horizontal="center" vertical="center" wrapText="1"/>
      <protection hidden="1"/>
    </xf>
    <xf numFmtId="0" fontId="17" fillId="0" borderId="10" xfId="2" applyNumberFormat="1" applyFont="1" applyBorder="1" applyAlignment="1" applyProtection="1">
      <alignment horizontal="center" vertical="center" wrapText="1"/>
      <protection hidden="1"/>
    </xf>
    <xf numFmtId="0" fontId="17" fillId="0" borderId="11" xfId="2" applyNumberFormat="1" applyFont="1" applyBorder="1" applyAlignment="1" applyProtection="1">
      <alignment horizontal="center" vertical="center" wrapText="1"/>
      <protection hidden="1"/>
    </xf>
    <xf numFmtId="0" fontId="17" fillId="3" borderId="11" xfId="2" applyNumberFormat="1" applyFont="1" applyFill="1" applyBorder="1" applyAlignment="1" applyProtection="1">
      <alignment horizontal="left" vertical="center" wrapText="1"/>
      <protection hidden="1"/>
    </xf>
    <xf numFmtId="0" fontId="17" fillId="3" borderId="54" xfId="2" applyNumberFormat="1" applyFont="1" applyFill="1" applyBorder="1" applyAlignment="1" applyProtection="1">
      <alignment horizontal="left" vertical="center" wrapText="1"/>
      <protection hidden="1"/>
    </xf>
    <xf numFmtId="0" fontId="17" fillId="4" borderId="9" xfId="2" applyNumberFormat="1" applyFont="1" applyFill="1" applyBorder="1" applyAlignment="1" applyProtection="1">
      <alignment horizontal="left" vertical="center" wrapText="1"/>
      <protection hidden="1"/>
    </xf>
    <xf numFmtId="0" fontId="17" fillId="4" borderId="55" xfId="2" applyNumberFormat="1" applyFont="1" applyFill="1" applyBorder="1" applyAlignment="1" applyProtection="1">
      <alignment horizontal="left" vertical="center" wrapText="1"/>
      <protection hidden="1"/>
    </xf>
    <xf numFmtId="0" fontId="17" fillId="3" borderId="46" xfId="2" applyNumberFormat="1" applyFont="1" applyFill="1" applyBorder="1" applyAlignment="1" applyProtection="1">
      <alignment horizontal="left" vertical="center" wrapText="1"/>
      <protection locked="0" hidden="1"/>
    </xf>
    <xf numFmtId="0" fontId="17" fillId="3" borderId="7" xfId="2" applyNumberFormat="1" applyFont="1" applyFill="1" applyBorder="1" applyAlignment="1" applyProtection="1">
      <alignment horizontal="left" vertical="center" wrapText="1"/>
      <protection locked="0" hidden="1"/>
    </xf>
    <xf numFmtId="0" fontId="17" fillId="3" borderId="20" xfId="2" applyNumberFormat="1" applyFont="1" applyFill="1" applyBorder="1" applyAlignment="1" applyProtection="1">
      <alignment horizontal="left" vertical="center" wrapText="1"/>
      <protection locked="0" hidden="1"/>
    </xf>
    <xf numFmtId="0" fontId="17" fillId="0" borderId="35" xfId="2" applyNumberFormat="1" applyFont="1" applyBorder="1" applyAlignment="1" applyProtection="1">
      <alignment vertical="center" wrapText="1"/>
      <protection hidden="1"/>
    </xf>
    <xf numFmtId="0" fontId="17" fillId="0" borderId="3" xfId="2" applyNumberFormat="1" applyFont="1" applyBorder="1" applyAlignment="1" applyProtection="1">
      <alignment vertical="center" wrapText="1"/>
      <protection hidden="1"/>
    </xf>
    <xf numFmtId="0" fontId="17" fillId="0" borderId="36" xfId="2" applyNumberFormat="1" applyFont="1" applyBorder="1" applyAlignment="1" applyProtection="1">
      <alignment vertical="center" wrapText="1"/>
      <protection hidden="1"/>
    </xf>
    <xf numFmtId="0" fontId="17" fillId="0" borderId="47" xfId="2" applyNumberFormat="1" applyFont="1" applyFill="1" applyBorder="1" applyAlignment="1" applyProtection="1">
      <alignment horizontal="center" vertical="center"/>
      <protection hidden="1"/>
    </xf>
    <xf numFmtId="0" fontId="17" fillId="0" borderId="0" xfId="2" applyNumberFormat="1" applyFont="1" applyFill="1" applyBorder="1" applyAlignment="1" applyProtection="1">
      <alignment horizontal="center" vertical="center"/>
      <protection hidden="1"/>
    </xf>
    <xf numFmtId="0" fontId="17" fillId="0" borderId="40" xfId="2" applyNumberFormat="1" applyFont="1" applyFill="1" applyBorder="1" applyAlignment="1" applyProtection="1">
      <alignment horizontal="center" vertical="center"/>
      <protection hidden="1"/>
    </xf>
    <xf numFmtId="0" fontId="17" fillId="0" borderId="37" xfId="2" applyNumberFormat="1" applyFont="1" applyFill="1" applyBorder="1" applyAlignment="1" applyProtection="1">
      <alignment horizontal="center" vertical="center"/>
      <protection hidden="1"/>
    </xf>
    <xf numFmtId="0" fontId="17" fillId="0" borderId="28" xfId="2" applyNumberFormat="1" applyFont="1" applyFill="1" applyBorder="1" applyAlignment="1" applyProtection="1">
      <alignment horizontal="center" vertical="center"/>
      <protection hidden="1"/>
    </xf>
    <xf numFmtId="0" fontId="17" fillId="0" borderId="38" xfId="2" applyNumberFormat="1" applyFont="1" applyFill="1" applyBorder="1" applyAlignment="1" applyProtection="1">
      <alignment horizontal="center" vertical="center"/>
      <protection hidden="1"/>
    </xf>
    <xf numFmtId="0" fontId="17" fillId="4" borderId="42" xfId="2" applyNumberFormat="1" applyFont="1" applyFill="1" applyBorder="1" applyAlignment="1">
      <alignment horizontal="center" vertical="center"/>
    </xf>
    <xf numFmtId="0" fontId="17" fillId="4" borderId="0" xfId="2" applyNumberFormat="1" applyFont="1" applyFill="1" applyBorder="1" applyAlignment="1">
      <alignment horizontal="center" vertical="center"/>
    </xf>
    <xf numFmtId="0" fontId="17" fillId="4" borderId="48" xfId="2" applyNumberFormat="1" applyFont="1" applyFill="1" applyBorder="1" applyAlignment="1">
      <alignment horizontal="center" vertical="center"/>
    </xf>
    <xf numFmtId="0" fontId="17" fillId="4" borderId="27" xfId="2" applyNumberFormat="1" applyFont="1" applyFill="1" applyBorder="1" applyAlignment="1">
      <alignment horizontal="center" vertical="center"/>
    </xf>
    <xf numFmtId="0" fontId="17" fillId="4" borderId="28" xfId="2" applyNumberFormat="1" applyFont="1" applyFill="1" applyBorder="1" applyAlignment="1">
      <alignment horizontal="center" vertical="center"/>
    </xf>
    <xf numFmtId="0" fontId="17" fillId="4" borderId="39" xfId="2" applyNumberFormat="1" applyFont="1" applyFill="1" applyBorder="1" applyAlignment="1">
      <alignment horizontal="center" vertical="center"/>
    </xf>
    <xf numFmtId="0" fontId="17" fillId="0" borderId="42" xfId="2" applyFont="1" applyBorder="1" applyAlignment="1" applyProtection="1">
      <alignment horizontal="center" vertical="center" wrapText="1"/>
      <protection hidden="1"/>
    </xf>
    <xf numFmtId="0" fontId="17" fillId="0" borderId="6" xfId="2" applyFont="1" applyBorder="1" applyAlignment="1" applyProtection="1">
      <alignment horizontal="center" vertical="center" wrapText="1"/>
      <protection hidden="1"/>
    </xf>
    <xf numFmtId="0" fontId="17" fillId="4" borderId="3" xfId="2" applyFont="1" applyFill="1" applyBorder="1" applyAlignment="1" applyProtection="1">
      <alignment horizontal="center" vertical="center"/>
      <protection hidden="1"/>
    </xf>
    <xf numFmtId="0" fontId="17" fillId="4" borderId="7" xfId="2" applyFont="1" applyFill="1" applyBorder="1" applyAlignment="1" applyProtection="1">
      <alignment horizontal="center" vertical="center"/>
      <protection hidden="1"/>
    </xf>
    <xf numFmtId="0" fontId="17" fillId="0" borderId="9" xfId="2" applyFont="1" applyBorder="1" applyAlignment="1">
      <alignment horizontal="center" vertical="center" wrapText="1"/>
    </xf>
    <xf numFmtId="0" fontId="17" fillId="0" borderId="2" xfId="2" applyFont="1" applyBorder="1" applyAlignment="1">
      <alignment horizontal="center" vertical="center" wrapText="1"/>
    </xf>
    <xf numFmtId="0" fontId="17" fillId="0" borderId="3" xfId="2" applyFont="1" applyBorder="1" applyAlignment="1">
      <alignment horizontal="center" vertical="center" wrapText="1"/>
    </xf>
    <xf numFmtId="0" fontId="17" fillId="0" borderId="42" xfId="2" applyFont="1" applyBorder="1" applyAlignment="1">
      <alignment horizontal="center" vertical="center" wrapText="1"/>
    </xf>
    <xf numFmtId="0" fontId="17" fillId="0" borderId="0" xfId="2" applyFont="1" applyBorder="1" applyAlignment="1">
      <alignment horizontal="center" vertical="center" wrapText="1"/>
    </xf>
    <xf numFmtId="0" fontId="17" fillId="0" borderId="6" xfId="2" applyFont="1" applyBorder="1" applyAlignment="1">
      <alignment horizontal="center" vertical="center" wrapText="1"/>
    </xf>
    <xf numFmtId="0" fontId="17" fillId="0" borderId="7" xfId="2" applyFont="1" applyBorder="1" applyAlignment="1">
      <alignment horizontal="center" vertical="center" wrapText="1"/>
    </xf>
    <xf numFmtId="0" fontId="17" fillId="3" borderId="3" xfId="2" applyFont="1" applyFill="1" applyBorder="1" applyAlignment="1">
      <alignment horizontal="center" vertical="center"/>
    </xf>
    <xf numFmtId="0" fontId="17" fillId="3" borderId="7" xfId="2" applyFont="1" applyFill="1" applyBorder="1" applyAlignment="1">
      <alignment horizontal="center" vertical="center"/>
    </xf>
    <xf numFmtId="0" fontId="17" fillId="0" borderId="0" xfId="2" applyNumberFormat="1" applyFont="1" applyBorder="1" applyAlignment="1" applyProtection="1">
      <alignment horizontal="center" vertical="center" wrapText="1"/>
      <protection hidden="1"/>
    </xf>
    <xf numFmtId="0" fontId="17" fillId="4" borderId="2" xfId="2" applyNumberFormat="1" applyFont="1" applyFill="1" applyBorder="1" applyAlignment="1">
      <alignment horizontal="center" vertical="center"/>
    </xf>
    <xf numFmtId="0" fontId="17" fillId="4" borderId="3" xfId="2" applyNumberFormat="1" applyFont="1" applyFill="1" applyBorder="1" applyAlignment="1">
      <alignment horizontal="center" vertical="center"/>
    </xf>
    <xf numFmtId="0" fontId="17" fillId="4" borderId="36" xfId="2" applyNumberFormat="1" applyFont="1" applyFill="1" applyBorder="1" applyAlignment="1">
      <alignment horizontal="center" vertical="center"/>
    </xf>
    <xf numFmtId="0" fontId="17" fillId="4" borderId="48" xfId="2" applyNumberFormat="1" applyFont="1" applyFill="1" applyBorder="1" applyAlignment="1" applyProtection="1">
      <alignment horizontal="center" vertical="center"/>
      <protection hidden="1"/>
    </xf>
    <xf numFmtId="0" fontId="17" fillId="4" borderId="42" xfId="2" applyNumberFormat="1" applyFont="1" applyFill="1" applyBorder="1" applyAlignment="1" applyProtection="1">
      <alignment horizontal="center" vertical="center"/>
      <protection hidden="1"/>
    </xf>
    <xf numFmtId="0" fontId="17" fillId="3" borderId="4" xfId="2" applyNumberFormat="1" applyFont="1" applyFill="1" applyBorder="1" applyAlignment="1" applyProtection="1">
      <alignment horizontal="left" vertical="center"/>
      <protection hidden="1"/>
    </xf>
    <xf numFmtId="0" fontId="17" fillId="0" borderId="27" xfId="2" applyNumberFormat="1" applyFont="1" applyBorder="1" applyAlignment="1" applyProtection="1">
      <alignment horizontal="center" vertical="center" wrapText="1"/>
      <protection hidden="1"/>
    </xf>
    <xf numFmtId="0" fontId="17" fillId="4" borderId="0" xfId="2" applyNumberFormat="1" applyFont="1" applyFill="1" applyBorder="1" applyAlignment="1" applyProtection="1">
      <alignment horizontal="left" vertical="center"/>
      <protection hidden="1"/>
    </xf>
    <xf numFmtId="0" fontId="17" fillId="3" borderId="40" xfId="2" applyNumberFormat="1" applyFont="1" applyFill="1" applyBorder="1" applyAlignment="1" applyProtection="1">
      <alignment horizontal="left" vertical="center"/>
      <protection hidden="1"/>
    </xf>
    <xf numFmtId="0" fontId="17" fillId="0" borderId="52" xfId="2" applyNumberFormat="1" applyFont="1" applyBorder="1" applyAlignment="1" applyProtection="1">
      <alignment horizontal="center" vertical="center" wrapText="1"/>
      <protection hidden="1"/>
    </xf>
    <xf numFmtId="0" fontId="17" fillId="0" borderId="31" xfId="2" applyFont="1" applyBorder="1" applyAlignment="1" applyProtection="1">
      <alignment horizontal="center" vertical="center"/>
      <protection hidden="1"/>
    </xf>
    <xf numFmtId="0" fontId="17" fillId="0" borderId="6" xfId="2" applyFont="1" applyBorder="1" applyAlignment="1" applyProtection="1">
      <alignment horizontal="center" vertical="center"/>
      <protection hidden="1"/>
    </xf>
    <xf numFmtId="0" fontId="17" fillId="0" borderId="8" xfId="2" applyFont="1" applyBorder="1" applyAlignment="1" applyProtection="1">
      <alignment horizontal="center" vertical="center"/>
      <protection hidden="1"/>
    </xf>
    <xf numFmtId="0" fontId="17" fillId="0" borderId="33" xfId="2" applyFont="1" applyBorder="1" applyAlignment="1" applyProtection="1">
      <alignment horizontal="center" vertical="center"/>
      <protection hidden="1"/>
    </xf>
    <xf numFmtId="0" fontId="17" fillId="0" borderId="37" xfId="2" applyFont="1" applyBorder="1" applyAlignment="1" applyProtection="1">
      <alignment horizontal="center" vertical="center" wrapText="1"/>
      <protection hidden="1"/>
    </xf>
    <xf numFmtId="0" fontId="17" fillId="0" borderId="28" xfId="2" applyFont="1" applyBorder="1" applyAlignment="1" applyProtection="1">
      <alignment horizontal="center" vertical="center" wrapText="1"/>
      <protection hidden="1"/>
    </xf>
    <xf numFmtId="0" fontId="17" fillId="3" borderId="36" xfId="2" applyNumberFormat="1" applyFont="1" applyFill="1" applyBorder="1" applyAlignment="1" applyProtection="1">
      <alignment horizontal="left" vertical="center"/>
      <protection hidden="1"/>
    </xf>
    <xf numFmtId="0" fontId="17" fillId="3" borderId="48" xfId="2" applyNumberFormat="1" applyFont="1" applyFill="1" applyBorder="1" applyAlignment="1" applyProtection="1">
      <alignment horizontal="left" vertical="center"/>
      <protection hidden="1"/>
    </xf>
    <xf numFmtId="0" fontId="17" fillId="3" borderId="3" xfId="2" applyNumberFormat="1" applyFont="1" applyFill="1" applyBorder="1" applyAlignment="1">
      <alignment horizontal="center" vertical="center"/>
    </xf>
    <xf numFmtId="0" fontId="17" fillId="3" borderId="0" xfId="2" applyNumberFormat="1" applyFont="1" applyFill="1" applyBorder="1" applyAlignment="1">
      <alignment horizontal="center" vertical="center"/>
    </xf>
    <xf numFmtId="0" fontId="17" fillId="3" borderId="7" xfId="2" applyNumberFormat="1" applyFont="1" applyFill="1" applyBorder="1" applyAlignment="1">
      <alignment horizontal="center" vertical="center"/>
    </xf>
    <xf numFmtId="0" fontId="17" fillId="3" borderId="0" xfId="2" applyFont="1" applyFill="1" applyBorder="1" applyAlignment="1" applyProtection="1">
      <alignment horizontal="center" vertical="center"/>
      <protection hidden="1"/>
    </xf>
    <xf numFmtId="0" fontId="17" fillId="4" borderId="2" xfId="2" applyNumberFormat="1" applyFont="1" applyFill="1" applyBorder="1" applyAlignment="1" applyProtection="1">
      <alignment horizontal="center" vertical="center"/>
      <protection hidden="1"/>
    </xf>
    <xf numFmtId="0" fontId="17" fillId="4" borderId="0" xfId="2" applyFont="1" applyFill="1" applyBorder="1" applyAlignment="1" applyProtection="1">
      <alignment horizontal="center" vertical="center"/>
      <protection hidden="1"/>
    </xf>
    <xf numFmtId="0" fontId="17" fillId="4" borderId="28" xfId="2" applyFont="1" applyFill="1" applyBorder="1" applyAlignment="1" applyProtection="1">
      <alignment horizontal="center" vertical="center"/>
      <protection hidden="1"/>
    </xf>
    <xf numFmtId="0" fontId="17" fillId="4" borderId="0" xfId="2" applyFont="1" applyFill="1" applyBorder="1" applyAlignment="1" applyProtection="1">
      <alignment horizontal="right" vertical="center"/>
      <protection hidden="1"/>
    </xf>
    <xf numFmtId="0" fontId="17" fillId="4" borderId="28" xfId="2" applyFont="1" applyFill="1" applyBorder="1" applyAlignment="1" applyProtection="1">
      <alignment horizontal="right" vertical="center"/>
      <protection hidden="1"/>
    </xf>
    <xf numFmtId="0" fontId="17" fillId="4" borderId="42" xfId="2" applyFont="1" applyFill="1" applyBorder="1" applyAlignment="1" applyProtection="1">
      <alignment horizontal="center" vertical="center"/>
      <protection hidden="1"/>
    </xf>
    <xf numFmtId="0" fontId="17" fillId="4" borderId="27" xfId="2" applyFont="1" applyFill="1" applyBorder="1" applyAlignment="1" applyProtection="1">
      <alignment horizontal="center" vertical="center"/>
      <protection hidden="1"/>
    </xf>
    <xf numFmtId="0" fontId="17" fillId="0" borderId="211" xfId="2" applyFont="1" applyBorder="1" applyAlignment="1" applyProtection="1">
      <alignment horizontal="center" vertical="center" wrapText="1"/>
      <protection hidden="1"/>
    </xf>
    <xf numFmtId="0" fontId="17" fillId="0" borderId="215" xfId="2" applyFont="1" applyBorder="1" applyAlignment="1" applyProtection="1">
      <alignment horizontal="center" vertical="center" wrapText="1"/>
      <protection hidden="1"/>
    </xf>
    <xf numFmtId="0" fontId="17" fillId="0" borderId="212" xfId="2" applyFont="1" applyBorder="1" applyAlignment="1" applyProtection="1">
      <alignment horizontal="center" vertical="center" wrapText="1"/>
      <protection hidden="1"/>
    </xf>
    <xf numFmtId="0" fontId="17" fillId="0" borderId="213" xfId="2" applyFont="1" applyBorder="1" applyAlignment="1" applyProtection="1">
      <alignment horizontal="center" vertical="center" wrapText="1"/>
      <protection hidden="1"/>
    </xf>
    <xf numFmtId="0" fontId="17" fillId="0" borderId="216" xfId="2" applyFont="1" applyBorder="1" applyAlignment="1" applyProtection="1">
      <alignment horizontal="center" vertical="center" wrapText="1"/>
      <protection hidden="1"/>
    </xf>
    <xf numFmtId="0" fontId="17" fillId="0" borderId="214" xfId="2" applyFont="1" applyBorder="1" applyAlignment="1" applyProtection="1">
      <alignment horizontal="center" vertical="center" wrapText="1"/>
      <protection hidden="1"/>
    </xf>
    <xf numFmtId="0" fontId="19" fillId="0" borderId="47" xfId="4" applyFont="1" applyBorder="1" applyAlignment="1" applyProtection="1">
      <alignment horizontal="center" vertical="center" wrapText="1"/>
      <protection hidden="1"/>
    </xf>
    <xf numFmtId="0" fontId="19" fillId="0" borderId="0" xfId="4" applyFont="1" applyBorder="1" applyAlignment="1" applyProtection="1">
      <alignment horizontal="center" vertical="center" wrapText="1"/>
      <protection hidden="1"/>
    </xf>
    <xf numFmtId="0" fontId="19" fillId="0" borderId="40" xfId="4" applyFont="1" applyBorder="1" applyAlignment="1" applyProtection="1">
      <alignment horizontal="center" vertical="center" wrapText="1"/>
      <protection hidden="1"/>
    </xf>
    <xf numFmtId="0" fontId="19" fillId="0" borderId="37" xfId="4" applyFont="1" applyBorder="1" applyAlignment="1" applyProtection="1">
      <alignment horizontal="center" vertical="center" wrapText="1"/>
      <protection hidden="1"/>
    </xf>
    <xf numFmtId="0" fontId="19" fillId="0" borderId="28" xfId="4" applyFont="1" applyBorder="1" applyAlignment="1" applyProtection="1">
      <alignment horizontal="center" vertical="center" wrapText="1"/>
      <protection hidden="1"/>
    </xf>
    <xf numFmtId="0" fontId="19" fillId="0" borderId="38" xfId="4" applyFont="1" applyBorder="1" applyAlignment="1" applyProtection="1">
      <alignment horizontal="center" vertical="center" wrapText="1"/>
      <protection hidden="1"/>
    </xf>
    <xf numFmtId="0" fontId="17" fillId="0" borderId="31" xfId="2" applyFont="1" applyBorder="1" applyAlignment="1" applyProtection="1">
      <alignment horizontal="center" vertical="center" wrapText="1"/>
      <protection hidden="1"/>
    </xf>
    <xf numFmtId="0" fontId="17" fillId="0" borderId="32" xfId="2" applyFont="1" applyBorder="1" applyAlignment="1" applyProtection="1">
      <alignment horizontal="center" vertical="center" wrapText="1"/>
      <protection hidden="1"/>
    </xf>
    <xf numFmtId="0" fontId="17" fillId="0" borderId="53" xfId="2" applyFont="1" applyBorder="1" applyAlignment="1" applyProtection="1">
      <alignment horizontal="center" vertical="center" wrapText="1"/>
      <protection hidden="1"/>
    </xf>
    <xf numFmtId="0" fontId="17" fillId="4" borderId="2" xfId="2" applyFont="1" applyFill="1" applyBorder="1" applyAlignment="1" applyProtection="1">
      <alignment horizontal="center" vertical="center"/>
      <protection hidden="1"/>
    </xf>
    <xf numFmtId="0" fontId="17" fillId="4" borderId="6" xfId="2" applyFont="1" applyFill="1" applyBorder="1" applyAlignment="1" applyProtection="1">
      <alignment horizontal="center" vertical="center"/>
      <protection hidden="1"/>
    </xf>
    <xf numFmtId="0" fontId="17" fillId="0" borderId="52" xfId="2" applyFont="1" applyBorder="1" applyAlignment="1" applyProtection="1">
      <alignment horizontal="center" vertical="center" wrapText="1"/>
      <protection hidden="1"/>
    </xf>
    <xf numFmtId="0" fontId="17" fillId="3" borderId="32" xfId="2" applyFont="1" applyFill="1" applyBorder="1" applyAlignment="1" applyProtection="1">
      <alignment horizontal="center" vertical="center"/>
      <protection hidden="1"/>
    </xf>
    <xf numFmtId="0" fontId="19" fillId="0" borderId="52" xfId="4" applyFont="1" applyBorder="1" applyAlignment="1" applyProtection="1">
      <alignment horizontal="center" vertical="center" wrapText="1"/>
      <protection hidden="1"/>
    </xf>
    <xf numFmtId="0" fontId="19" fillId="0" borderId="32" xfId="4" applyFont="1" applyBorder="1" applyAlignment="1" applyProtection="1">
      <alignment horizontal="center" vertical="center" wrapText="1"/>
      <protection hidden="1"/>
    </xf>
    <xf numFmtId="0" fontId="19" fillId="0" borderId="53" xfId="4" applyFont="1" applyBorder="1" applyAlignment="1" applyProtection="1">
      <alignment horizontal="center" vertical="center" wrapText="1"/>
      <protection hidden="1"/>
    </xf>
    <xf numFmtId="0" fontId="19" fillId="0" borderId="46" xfId="4" applyFont="1" applyBorder="1" applyAlignment="1" applyProtection="1">
      <alignment horizontal="center" vertical="center" wrapText="1"/>
      <protection hidden="1"/>
    </xf>
    <xf numFmtId="0" fontId="19" fillId="0" borderId="7" xfId="4" applyFont="1" applyBorder="1" applyAlignment="1" applyProtection="1">
      <alignment horizontal="center" vertical="center" wrapText="1"/>
      <protection hidden="1"/>
    </xf>
    <xf numFmtId="0" fontId="19" fillId="0" borderId="8" xfId="4" applyFont="1" applyBorder="1" applyAlignment="1" applyProtection="1">
      <alignment horizontal="center" vertical="center" wrapText="1"/>
      <protection hidden="1"/>
    </xf>
    <xf numFmtId="0" fontId="19" fillId="0" borderId="35" xfId="4" applyFont="1" applyBorder="1" applyAlignment="1" applyProtection="1">
      <alignment horizontal="center" vertical="center" wrapText="1"/>
      <protection hidden="1"/>
    </xf>
    <xf numFmtId="0" fontId="19" fillId="0" borderId="3" xfId="4" applyFont="1" applyBorder="1" applyAlignment="1" applyProtection="1">
      <alignment horizontal="center" vertical="center" wrapText="1"/>
      <protection hidden="1"/>
    </xf>
    <xf numFmtId="0" fontId="19" fillId="0" borderId="4" xfId="4" applyFont="1" applyBorder="1" applyAlignment="1" applyProtection="1">
      <alignment horizontal="center" vertical="center" wrapText="1"/>
      <protection hidden="1"/>
    </xf>
    <xf numFmtId="0" fontId="17" fillId="3" borderId="35" xfId="2" applyNumberFormat="1" applyFont="1" applyFill="1" applyBorder="1" applyAlignment="1" applyProtection="1">
      <alignment horizontal="center" vertical="center"/>
      <protection hidden="1"/>
    </xf>
    <xf numFmtId="0" fontId="17" fillId="3" borderId="46" xfId="2" applyNumberFormat="1" applyFont="1" applyFill="1" applyBorder="1" applyAlignment="1" applyProtection="1">
      <alignment horizontal="center" vertical="center"/>
      <protection hidden="1"/>
    </xf>
    <xf numFmtId="0" fontId="17" fillId="3" borderId="3" xfId="2" applyNumberFormat="1" applyFont="1" applyFill="1" applyBorder="1" applyAlignment="1">
      <alignment horizontal="center"/>
    </xf>
    <xf numFmtId="0" fontId="17" fillId="3" borderId="7" xfId="2" applyNumberFormat="1" applyFont="1" applyFill="1" applyBorder="1" applyAlignment="1">
      <alignment horizontal="center"/>
    </xf>
    <xf numFmtId="0" fontId="17" fillId="3" borderId="42" xfId="2" applyNumberFormat="1" applyFont="1" applyFill="1" applyBorder="1" applyAlignment="1">
      <alignment horizontal="center"/>
    </xf>
    <xf numFmtId="0" fontId="17" fillId="3" borderId="0" xfId="2" applyNumberFormat="1" applyFont="1" applyFill="1" applyBorder="1" applyAlignment="1">
      <alignment horizontal="center"/>
    </xf>
    <xf numFmtId="0" fontId="17" fillId="3" borderId="6" xfId="2" applyNumberFormat="1" applyFont="1" applyFill="1" applyBorder="1" applyAlignment="1">
      <alignment horizontal="center"/>
    </xf>
    <xf numFmtId="0" fontId="17" fillId="3" borderId="47" xfId="2" applyNumberFormat="1" applyFont="1" applyFill="1" applyBorder="1" applyAlignment="1" applyProtection="1">
      <alignment horizontal="center" vertical="center"/>
      <protection hidden="1"/>
    </xf>
    <xf numFmtId="0" fontId="17" fillId="3" borderId="2" xfId="2" applyNumberFormat="1" applyFont="1" applyFill="1" applyBorder="1" applyAlignment="1" applyProtection="1">
      <alignment horizontal="center" vertical="center" wrapText="1"/>
      <protection hidden="1"/>
    </xf>
    <xf numFmtId="0" fontId="17" fillId="3" borderId="3" xfId="2" applyNumberFormat="1" applyFont="1" applyFill="1" applyBorder="1" applyAlignment="1" applyProtection="1">
      <alignment horizontal="center" vertical="center" wrapText="1"/>
      <protection hidden="1"/>
    </xf>
    <xf numFmtId="0" fontId="17" fillId="3" borderId="36" xfId="2" applyNumberFormat="1" applyFont="1" applyFill="1" applyBorder="1" applyAlignment="1" applyProtection="1">
      <alignment horizontal="center" vertical="center" wrapText="1"/>
      <protection hidden="1"/>
    </xf>
    <xf numFmtId="0" fontId="17" fillId="3" borderId="6" xfId="2" applyNumberFormat="1" applyFont="1" applyFill="1" applyBorder="1" applyAlignment="1" applyProtection="1">
      <alignment horizontal="center" vertical="center" wrapText="1"/>
      <protection hidden="1"/>
    </xf>
    <xf numFmtId="0" fontId="17" fillId="3" borderId="7" xfId="2" applyNumberFormat="1" applyFont="1" applyFill="1" applyBorder="1" applyAlignment="1" applyProtection="1">
      <alignment horizontal="center" vertical="center" wrapText="1"/>
      <protection hidden="1"/>
    </xf>
    <xf numFmtId="0" fontId="17" fillId="3" borderId="20" xfId="2" applyNumberFormat="1" applyFont="1" applyFill="1" applyBorder="1" applyAlignment="1" applyProtection="1">
      <alignment horizontal="center" vertical="center" wrapText="1"/>
      <protection hidden="1"/>
    </xf>
    <xf numFmtId="0" fontId="17" fillId="3" borderId="0" xfId="2" applyNumberFormat="1" applyFont="1" applyFill="1" applyBorder="1" applyAlignment="1" applyProtection="1">
      <alignment horizontal="center" vertical="center" wrapText="1"/>
      <protection hidden="1"/>
    </xf>
    <xf numFmtId="0" fontId="17" fillId="3" borderId="48" xfId="2" applyNumberFormat="1" applyFont="1" applyFill="1" applyBorder="1" applyAlignment="1" applyProtection="1">
      <alignment horizontal="center" vertical="center" wrapText="1"/>
      <protection hidden="1"/>
    </xf>
    <xf numFmtId="0" fontId="17" fillId="0" borderId="218" xfId="2" applyNumberFormat="1" applyFont="1" applyBorder="1" applyAlignment="1" applyProtection="1">
      <alignment horizontal="center" vertical="center"/>
      <protection hidden="1"/>
    </xf>
    <xf numFmtId="0" fontId="17" fillId="0" borderId="221" xfId="2" applyNumberFormat="1" applyFont="1" applyBorder="1" applyAlignment="1" applyProtection="1">
      <alignment horizontal="center" vertical="center"/>
      <protection hidden="1"/>
    </xf>
    <xf numFmtId="0" fontId="17" fillId="4" borderId="31" xfId="10" applyFont="1" applyFill="1" applyBorder="1" applyAlignment="1" applyProtection="1">
      <alignment horizontal="center" vertical="center"/>
      <protection hidden="1"/>
    </xf>
    <xf numFmtId="0" fontId="17" fillId="4" borderId="6" xfId="10" applyFont="1" applyFill="1" applyBorder="1" applyAlignment="1" applyProtection="1">
      <alignment horizontal="center" vertical="center"/>
      <protection hidden="1"/>
    </xf>
    <xf numFmtId="0" fontId="17" fillId="4" borderId="32" xfId="10" applyFont="1" applyFill="1" applyBorder="1" applyAlignment="1" applyProtection="1">
      <alignment horizontal="center" vertical="center"/>
      <protection hidden="1"/>
    </xf>
    <xf numFmtId="0" fontId="17" fillId="4" borderId="7" xfId="10" applyFont="1" applyFill="1" applyBorder="1" applyAlignment="1" applyProtection="1">
      <alignment horizontal="center" vertical="center"/>
      <protection hidden="1"/>
    </xf>
    <xf numFmtId="0" fontId="17" fillId="4" borderId="33" xfId="10" applyFont="1" applyFill="1" applyBorder="1" applyAlignment="1" applyProtection="1">
      <alignment horizontal="center" vertical="center"/>
      <protection hidden="1"/>
    </xf>
    <xf numFmtId="0" fontId="17" fillId="4" borderId="20" xfId="10" applyFont="1" applyFill="1" applyBorder="1" applyAlignment="1" applyProtection="1">
      <alignment horizontal="center" vertical="center"/>
      <protection hidden="1"/>
    </xf>
    <xf numFmtId="0" fontId="17" fillId="4" borderId="2" xfId="10" applyFont="1" applyFill="1" applyBorder="1" applyAlignment="1" applyProtection="1">
      <alignment horizontal="center" vertical="center"/>
      <protection hidden="1"/>
    </xf>
    <xf numFmtId="0" fontId="17" fillId="4" borderId="3" xfId="10" applyFont="1" applyFill="1" applyBorder="1" applyAlignment="1" applyProtection="1">
      <alignment horizontal="center" vertical="center"/>
      <protection hidden="1"/>
    </xf>
    <xf numFmtId="0" fontId="19" fillId="0" borderId="31" xfId="2" applyNumberFormat="1" applyFont="1" applyBorder="1" applyAlignment="1" applyProtection="1">
      <alignment horizontal="center" vertical="center" wrapText="1"/>
      <protection hidden="1"/>
    </xf>
    <xf numFmtId="0" fontId="19" fillId="0" borderId="32" xfId="2" applyNumberFormat="1" applyFont="1" applyBorder="1" applyAlignment="1" applyProtection="1">
      <alignment horizontal="center" vertical="center" wrapText="1"/>
      <protection hidden="1"/>
    </xf>
    <xf numFmtId="0" fontId="19" fillId="0" borderId="33" xfId="2" applyNumberFormat="1" applyFont="1" applyBorder="1" applyAlignment="1" applyProtection="1">
      <alignment horizontal="center" vertical="center" wrapText="1"/>
      <protection hidden="1"/>
    </xf>
    <xf numFmtId="0" fontId="19" fillId="0" borderId="42" xfId="2" applyNumberFormat="1" applyFont="1" applyBorder="1" applyAlignment="1" applyProtection="1">
      <alignment horizontal="center" vertical="center" wrapText="1"/>
      <protection hidden="1"/>
    </xf>
    <xf numFmtId="0" fontId="19" fillId="0" borderId="0" xfId="2" applyNumberFormat="1" applyFont="1" applyBorder="1" applyAlignment="1" applyProtection="1">
      <alignment horizontal="center" vertical="center" wrapText="1"/>
      <protection hidden="1"/>
    </xf>
    <xf numFmtId="0" fontId="19" fillId="0" borderId="48" xfId="2" applyNumberFormat="1" applyFont="1" applyBorder="1" applyAlignment="1" applyProtection="1">
      <alignment horizontal="center" vertical="center" wrapText="1"/>
      <protection hidden="1"/>
    </xf>
    <xf numFmtId="0" fontId="19" fillId="0" borderId="6" xfId="2" applyNumberFormat="1" applyFont="1" applyBorder="1" applyAlignment="1" applyProtection="1">
      <alignment horizontal="center" vertical="center" wrapText="1"/>
      <protection hidden="1"/>
    </xf>
    <xf numFmtId="0" fontId="19" fillId="0" borderId="7" xfId="2" applyNumberFormat="1" applyFont="1" applyBorder="1" applyAlignment="1" applyProtection="1">
      <alignment horizontal="center" vertical="center" wrapText="1"/>
      <protection hidden="1"/>
    </xf>
    <xf numFmtId="0" fontId="19" fillId="0" borderId="20" xfId="2" applyNumberFormat="1" applyFont="1" applyBorder="1" applyAlignment="1" applyProtection="1">
      <alignment horizontal="center" vertical="center" wrapText="1"/>
      <protection hidden="1"/>
    </xf>
    <xf numFmtId="0" fontId="17" fillId="4" borderId="42" xfId="10" applyFont="1" applyFill="1" applyBorder="1" applyAlignment="1" applyProtection="1">
      <alignment horizontal="center" vertical="center"/>
      <protection hidden="1"/>
    </xf>
    <xf numFmtId="0" fontId="17" fillId="4" borderId="27" xfId="10" applyFont="1" applyFill="1" applyBorder="1" applyAlignment="1" applyProtection="1">
      <alignment horizontal="center" vertical="center"/>
      <protection hidden="1"/>
    </xf>
    <xf numFmtId="0" fontId="17" fillId="4" borderId="0" xfId="10" applyFont="1" applyFill="1" applyBorder="1" applyAlignment="1" applyProtection="1">
      <alignment horizontal="center" vertical="center"/>
      <protection hidden="1"/>
    </xf>
    <xf numFmtId="0" fontId="17" fillId="4" borderId="28" xfId="10" applyFont="1" applyFill="1" applyBorder="1" applyAlignment="1" applyProtection="1">
      <alignment horizontal="center" vertical="center"/>
      <protection hidden="1"/>
    </xf>
    <xf numFmtId="0" fontId="17" fillId="4" borderId="48" xfId="10" applyFont="1" applyFill="1" applyBorder="1" applyAlignment="1" applyProtection="1">
      <alignment horizontal="center" vertical="center"/>
      <protection hidden="1"/>
    </xf>
    <xf numFmtId="0" fontId="17" fillId="4" borderId="39" xfId="10" applyFont="1" applyFill="1" applyBorder="1" applyAlignment="1" applyProtection="1">
      <alignment horizontal="center" vertical="center"/>
      <protection hidden="1"/>
    </xf>
    <xf numFmtId="0" fontId="17" fillId="4" borderId="36" xfId="10" applyFont="1" applyFill="1" applyBorder="1" applyAlignment="1" applyProtection="1">
      <alignment horizontal="center" vertical="center"/>
      <protection hidden="1"/>
    </xf>
    <xf numFmtId="0" fontId="17" fillId="3" borderId="37" xfId="2" applyNumberFormat="1" applyFont="1" applyFill="1" applyBorder="1" applyAlignment="1" applyProtection="1">
      <alignment horizontal="left" vertical="center"/>
      <protection hidden="1"/>
    </xf>
    <xf numFmtId="0" fontId="17" fillId="3" borderId="38" xfId="2" applyNumberFormat="1" applyFont="1" applyFill="1" applyBorder="1" applyAlignment="1" applyProtection="1">
      <alignment horizontal="left" vertical="center"/>
      <protection hidden="1"/>
    </xf>
    <xf numFmtId="0" fontId="17" fillId="3" borderId="27" xfId="2" applyNumberFormat="1" applyFont="1" applyFill="1" applyBorder="1" applyAlignment="1" applyProtection="1">
      <alignment horizontal="left" vertical="center"/>
      <protection hidden="1"/>
    </xf>
    <xf numFmtId="0" fontId="17" fillId="3" borderId="39" xfId="2" applyNumberFormat="1" applyFont="1" applyFill="1" applyBorder="1" applyAlignment="1" applyProtection="1">
      <alignment horizontal="left" vertical="center"/>
      <protection hidden="1"/>
    </xf>
    <xf numFmtId="0" fontId="17" fillId="3" borderId="47" xfId="2" applyNumberFormat="1" applyFont="1" applyFill="1" applyBorder="1" applyAlignment="1" applyProtection="1">
      <alignment horizontal="left" vertical="center"/>
      <protection hidden="1"/>
    </xf>
    <xf numFmtId="0" fontId="17" fillId="4" borderId="42" xfId="2" applyNumberFormat="1" applyFont="1" applyFill="1" applyBorder="1" applyAlignment="1" applyProtection="1">
      <alignment horizontal="left" vertical="center"/>
      <protection hidden="1"/>
    </xf>
    <xf numFmtId="0" fontId="17" fillId="0" borderId="16" xfId="2" applyNumberFormat="1" applyFont="1" applyBorder="1" applyAlignment="1" applyProtection="1">
      <alignment horizontal="center" vertical="center"/>
      <protection locked="0" hidden="1"/>
    </xf>
    <xf numFmtId="0" fontId="17" fillId="0" borderId="9" xfId="2" applyNumberFormat="1" applyFont="1" applyBorder="1" applyAlignment="1" applyProtection="1">
      <alignment horizontal="center" vertical="center"/>
      <protection locked="0" hidden="1"/>
    </xf>
    <xf numFmtId="0" fontId="17" fillId="0" borderId="22" xfId="2" applyNumberFormat="1" applyFont="1" applyBorder="1" applyAlignment="1" applyProtection="1">
      <alignment horizontal="center" vertical="center"/>
      <protection locked="0" hidden="1"/>
    </xf>
    <xf numFmtId="0" fontId="17" fillId="0" borderId="23" xfId="2" applyNumberFormat="1" applyFont="1" applyBorder="1" applyAlignment="1" applyProtection="1">
      <alignment horizontal="center" vertical="center"/>
      <protection locked="0" hidden="1"/>
    </xf>
    <xf numFmtId="0" fontId="17" fillId="3" borderId="42" xfId="2" applyNumberFormat="1" applyFont="1" applyFill="1" applyBorder="1" applyAlignment="1" applyProtection="1">
      <alignment horizontal="center" vertical="center"/>
      <protection hidden="1"/>
    </xf>
    <xf numFmtId="0" fontId="17" fillId="5" borderId="48" xfId="2" applyNumberFormat="1" applyFont="1" applyFill="1" applyBorder="1" applyAlignment="1" applyProtection="1">
      <alignment horizontal="center" vertical="center"/>
      <protection hidden="1"/>
    </xf>
    <xf numFmtId="0" fontId="17" fillId="4" borderId="2" xfId="2" applyNumberFormat="1" applyFont="1" applyFill="1" applyBorder="1" applyAlignment="1" applyProtection="1">
      <alignment horizontal="left" vertical="center" wrapText="1"/>
      <protection hidden="1"/>
    </xf>
    <xf numFmtId="0" fontId="17" fillId="4" borderId="3" xfId="2" applyNumberFormat="1" applyFont="1" applyFill="1" applyBorder="1" applyAlignment="1" applyProtection="1">
      <alignment horizontal="left" vertical="center" wrapText="1"/>
      <protection hidden="1"/>
    </xf>
    <xf numFmtId="0" fontId="17" fillId="4" borderId="42" xfId="2" applyNumberFormat="1" applyFont="1" applyFill="1" applyBorder="1" applyAlignment="1" applyProtection="1">
      <alignment horizontal="left" vertical="center" wrapText="1"/>
      <protection hidden="1"/>
    </xf>
    <xf numFmtId="0" fontId="17" fillId="3" borderId="16" xfId="2" applyNumberFormat="1" applyFont="1" applyFill="1" applyBorder="1" applyAlignment="1" applyProtection="1">
      <alignment horizontal="left" vertical="center" wrapText="1"/>
      <protection hidden="1"/>
    </xf>
    <xf numFmtId="0" fontId="17" fillId="3" borderId="22" xfId="2" applyNumberFormat="1" applyFont="1" applyFill="1" applyBorder="1" applyAlignment="1" applyProtection="1">
      <alignment horizontal="left" vertical="center" wrapText="1"/>
      <protection hidden="1"/>
    </xf>
    <xf numFmtId="0" fontId="17" fillId="3" borderId="27" xfId="2" applyNumberFormat="1" applyFont="1" applyFill="1" applyBorder="1" applyAlignment="1" applyProtection="1">
      <alignment horizontal="left" vertical="center" wrapText="1"/>
      <protection hidden="1"/>
    </xf>
    <xf numFmtId="0" fontId="17" fillId="4" borderId="28" xfId="2" applyNumberFormat="1" applyFont="1" applyFill="1" applyBorder="1" applyAlignment="1" applyProtection="1">
      <alignment horizontal="left" vertical="center" wrapText="1"/>
      <protection hidden="1"/>
    </xf>
    <xf numFmtId="0" fontId="17" fillId="3" borderId="0" xfId="2" applyNumberFormat="1" applyFont="1" applyFill="1" applyAlignment="1" applyProtection="1">
      <alignment horizontal="center" vertical="center"/>
      <protection hidden="1"/>
    </xf>
    <xf numFmtId="0" fontId="17" fillId="3" borderId="48" xfId="2" applyNumberFormat="1" applyFont="1" applyFill="1" applyBorder="1" applyAlignment="1" applyProtection="1">
      <alignment horizontal="center" vertical="center"/>
      <protection hidden="1"/>
    </xf>
    <xf numFmtId="0" fontId="17" fillId="0" borderId="42" xfId="2" applyFont="1" applyFill="1" applyBorder="1" applyAlignment="1" applyProtection="1">
      <alignment vertical="center"/>
      <protection locked="0" hidden="1"/>
    </xf>
    <xf numFmtId="0" fontId="17" fillId="0" borderId="0" xfId="2" applyFont="1" applyFill="1" applyAlignment="1" applyProtection="1">
      <alignment vertical="center"/>
      <protection locked="0" hidden="1"/>
    </xf>
    <xf numFmtId="0" fontId="17" fillId="0" borderId="48" xfId="2" applyFont="1" applyFill="1" applyBorder="1" applyAlignment="1" applyProtection="1">
      <alignment vertical="center"/>
      <protection locked="0" hidden="1"/>
    </xf>
    <xf numFmtId="0" fontId="17" fillId="0" borderId="0" xfId="2" applyFont="1" applyFill="1" applyBorder="1" applyAlignment="1" applyProtection="1">
      <alignment vertical="center"/>
      <protection locked="0" hidden="1"/>
    </xf>
    <xf numFmtId="0" fontId="17" fillId="0" borderId="2" xfId="2" applyFont="1" applyFill="1" applyBorder="1" applyAlignment="1" applyProtection="1">
      <alignment vertical="center"/>
      <protection locked="0" hidden="1"/>
    </xf>
    <xf numFmtId="0" fontId="17" fillId="0" borderId="3" xfId="2" applyFont="1" applyFill="1" applyBorder="1" applyAlignment="1" applyProtection="1">
      <alignment vertical="center"/>
      <protection locked="0" hidden="1"/>
    </xf>
    <xf numFmtId="0" fontId="17" fillId="0" borderId="36" xfId="2" applyFont="1" applyFill="1" applyBorder="1" applyAlignment="1" applyProtection="1">
      <alignment vertical="center"/>
      <protection locked="0" hidden="1"/>
    </xf>
    <xf numFmtId="0" fontId="17" fillId="5" borderId="18" xfId="2" applyFont="1" applyFill="1" applyBorder="1" applyAlignment="1" applyProtection="1">
      <alignment horizontal="center" vertical="center"/>
      <protection hidden="1"/>
    </xf>
    <xf numFmtId="0" fontId="17" fillId="0" borderId="24" xfId="2" applyFont="1" applyBorder="1" applyAlignment="1" applyProtection="1">
      <alignment horizontal="center" vertical="center"/>
      <protection hidden="1"/>
    </xf>
    <xf numFmtId="0" fontId="17" fillId="0" borderId="25" xfId="2" applyFont="1" applyBorder="1" applyAlignment="1" applyProtection="1">
      <alignment horizontal="center" vertical="center"/>
      <protection hidden="1"/>
    </xf>
    <xf numFmtId="0" fontId="17" fillId="0" borderId="26" xfId="2" applyFont="1" applyBorder="1" applyAlignment="1" applyProtection="1">
      <alignment horizontal="center" vertical="center"/>
      <protection hidden="1"/>
    </xf>
    <xf numFmtId="0" fontId="17" fillId="5" borderId="25" xfId="2" applyFont="1" applyFill="1" applyBorder="1" applyAlignment="1" applyProtection="1">
      <alignment horizontal="center" vertical="center"/>
      <protection hidden="1"/>
    </xf>
    <xf numFmtId="0" fontId="17" fillId="3" borderId="25" xfId="2" applyFont="1" applyFill="1" applyBorder="1" applyAlignment="1" applyProtection="1">
      <alignment horizontal="center" vertical="center"/>
      <protection hidden="1"/>
    </xf>
    <xf numFmtId="0" fontId="29" fillId="3" borderId="42" xfId="5" applyFont="1" applyFill="1" applyBorder="1" applyAlignment="1" applyProtection="1">
      <alignment horizontal="center" vertical="center"/>
      <protection hidden="1"/>
    </xf>
    <xf numFmtId="0" fontId="22" fillId="0" borderId="35" xfId="2" applyFont="1" applyBorder="1" applyAlignment="1" applyProtection="1">
      <alignment horizontal="center" vertical="center" wrapText="1"/>
      <protection hidden="1"/>
    </xf>
    <xf numFmtId="0" fontId="22" fillId="0" borderId="3" xfId="2" applyFont="1" applyBorder="1" applyAlignment="1" applyProtection="1">
      <alignment horizontal="center" vertical="center" wrapText="1"/>
      <protection hidden="1"/>
    </xf>
    <xf numFmtId="0" fontId="22" fillId="0" borderId="4" xfId="2" applyFont="1" applyBorder="1" applyAlignment="1" applyProtection="1">
      <alignment horizontal="center" vertical="center" wrapText="1"/>
      <protection hidden="1"/>
    </xf>
    <xf numFmtId="0" fontId="22" fillId="0" borderId="47" xfId="2" applyFont="1" applyBorder="1" applyAlignment="1" applyProtection="1">
      <alignment horizontal="center" vertical="center" wrapText="1"/>
      <protection hidden="1"/>
    </xf>
    <xf numFmtId="0" fontId="22" fillId="0" borderId="0" xfId="2" applyFont="1" applyAlignment="1" applyProtection="1">
      <alignment horizontal="center" vertical="center" wrapText="1"/>
      <protection hidden="1"/>
    </xf>
    <xf numFmtId="0" fontId="22" fillId="0" borderId="40" xfId="2" applyFont="1" applyBorder="1" applyAlignment="1" applyProtection="1">
      <alignment horizontal="center" vertical="center" wrapText="1"/>
      <protection hidden="1"/>
    </xf>
    <xf numFmtId="0" fontId="22" fillId="0" borderId="46" xfId="2" applyFont="1" applyBorder="1" applyAlignment="1" applyProtection="1">
      <alignment horizontal="center" vertical="center" wrapText="1"/>
      <protection hidden="1"/>
    </xf>
    <xf numFmtId="0" fontId="22" fillId="0" borderId="7" xfId="2" applyFont="1" applyBorder="1" applyAlignment="1" applyProtection="1">
      <alignment horizontal="center" vertical="center" wrapText="1"/>
      <protection hidden="1"/>
    </xf>
    <xf numFmtId="0" fontId="22" fillId="0" borderId="8" xfId="2" applyFont="1" applyBorder="1" applyAlignment="1" applyProtection="1">
      <alignment horizontal="center" vertical="center" wrapText="1"/>
      <protection hidden="1"/>
    </xf>
    <xf numFmtId="0" fontId="17" fillId="0" borderId="17" xfId="2" applyFont="1" applyBorder="1" applyAlignment="1" applyProtection="1">
      <alignment horizontal="center" vertical="center"/>
      <protection hidden="1"/>
    </xf>
    <xf numFmtId="0" fontId="17" fillId="0" borderId="19" xfId="2" applyFont="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hidden="1"/>
    </xf>
    <xf numFmtId="0" fontId="17" fillId="4" borderId="0" xfId="2" applyFont="1" applyFill="1" applyAlignment="1" applyProtection="1">
      <alignment horizontal="left" vertical="center"/>
      <protection hidden="1"/>
    </xf>
    <xf numFmtId="0" fontId="22" fillId="0" borderId="37" xfId="2" applyFont="1" applyBorder="1" applyAlignment="1" applyProtection="1">
      <alignment horizontal="center" vertical="center" wrapText="1"/>
      <protection hidden="1"/>
    </xf>
    <xf numFmtId="0" fontId="22" fillId="0" borderId="28" xfId="2" applyFont="1" applyBorder="1" applyAlignment="1" applyProtection="1">
      <alignment horizontal="center" vertical="center" wrapText="1"/>
      <protection hidden="1"/>
    </xf>
    <xf numFmtId="0" fontId="22" fillId="0" borderId="38" xfId="2" applyFont="1" applyBorder="1" applyAlignment="1" applyProtection="1">
      <alignment horizontal="center" vertical="center" wrapText="1"/>
      <protection hidden="1"/>
    </xf>
    <xf numFmtId="0" fontId="17" fillId="3" borderId="7" xfId="2" applyFont="1" applyFill="1" applyBorder="1" applyAlignment="1" applyProtection="1">
      <alignment horizontal="left" vertical="center"/>
      <protection locked="0" hidden="1"/>
    </xf>
    <xf numFmtId="0" fontId="17" fillId="0" borderId="35" xfId="2" applyFont="1" applyBorder="1" applyAlignment="1" applyProtection="1">
      <alignment horizontal="center" vertical="center" wrapText="1"/>
      <protection locked="0" hidden="1"/>
    </xf>
    <xf numFmtId="0" fontId="17" fillId="0" borderId="3" xfId="2" applyFont="1" applyBorder="1" applyAlignment="1" applyProtection="1">
      <alignment horizontal="center" vertical="center" wrapText="1"/>
      <protection locked="0" hidden="1"/>
    </xf>
    <xf numFmtId="0" fontId="17" fillId="0" borderId="47" xfId="2" applyFont="1" applyBorder="1" applyAlignment="1" applyProtection="1">
      <alignment horizontal="center" vertical="center" wrapText="1"/>
      <protection locked="0" hidden="1"/>
    </xf>
    <xf numFmtId="0" fontId="17" fillId="0" borderId="0" xfId="2" applyFont="1" applyAlignment="1" applyProtection="1">
      <alignment horizontal="center" vertical="center" wrapText="1"/>
      <protection locked="0" hidden="1"/>
    </xf>
    <xf numFmtId="0" fontId="17" fillId="0" borderId="37" xfId="2" applyFont="1" applyBorder="1" applyAlignment="1" applyProtection="1">
      <alignment horizontal="center" vertical="center" wrapText="1"/>
      <protection locked="0" hidden="1"/>
    </xf>
    <xf numFmtId="0" fontId="17" fillId="0" borderId="28" xfId="2" applyFont="1" applyBorder="1" applyAlignment="1" applyProtection="1">
      <alignment horizontal="center" vertical="center" wrapText="1"/>
      <protection locked="0" hidden="1"/>
    </xf>
    <xf numFmtId="0" fontId="17" fillId="0" borderId="35" xfId="2" applyFont="1" applyBorder="1" applyAlignment="1" applyProtection="1">
      <alignment horizontal="center" vertical="center"/>
      <protection hidden="1"/>
    </xf>
    <xf numFmtId="0" fontId="17" fillId="0" borderId="37" xfId="2" applyFont="1" applyBorder="1" applyAlignment="1" applyProtection="1">
      <alignment horizontal="center" vertical="center"/>
      <protection hidden="1"/>
    </xf>
    <xf numFmtId="0" fontId="17" fillId="5" borderId="3" xfId="2" applyFont="1" applyFill="1" applyBorder="1" applyAlignment="1" applyProtection="1">
      <alignment horizontal="center" vertical="center" wrapText="1" shrinkToFit="1"/>
      <protection hidden="1"/>
    </xf>
    <xf numFmtId="0" fontId="17" fillId="5" borderId="28" xfId="2" applyFont="1" applyFill="1" applyBorder="1" applyAlignment="1" applyProtection="1">
      <alignment horizontal="center" vertical="center" wrapText="1" shrinkToFit="1"/>
      <protection hidden="1"/>
    </xf>
    <xf numFmtId="0" fontId="17" fillId="3" borderId="3" xfId="2" applyFont="1" applyFill="1" applyBorder="1" applyAlignment="1" applyProtection="1">
      <alignment horizontal="center" vertical="center" shrinkToFit="1"/>
      <protection hidden="1"/>
    </xf>
    <xf numFmtId="0" fontId="17" fillId="3" borderId="28" xfId="2" applyFont="1" applyFill="1" applyBorder="1" applyAlignment="1" applyProtection="1">
      <alignment horizontal="center" vertical="center" shrinkToFit="1"/>
      <protection hidden="1"/>
    </xf>
    <xf numFmtId="0" fontId="17" fillId="0" borderId="47" xfId="2" applyFont="1" applyBorder="1" applyAlignment="1" applyProtection="1">
      <alignment horizontal="center" vertical="center"/>
      <protection hidden="1"/>
    </xf>
    <xf numFmtId="0" fontId="17" fillId="0" borderId="46" xfId="2" applyFont="1" applyBorder="1" applyAlignment="1" applyProtection="1">
      <alignment horizontal="center" vertical="center"/>
      <protection hidden="1"/>
    </xf>
    <xf numFmtId="0" fontId="17" fillId="0" borderId="2" xfId="2" applyFont="1" applyBorder="1" applyAlignment="1" applyProtection="1">
      <alignment horizontal="center" vertical="center"/>
      <protection hidden="1"/>
    </xf>
    <xf numFmtId="0" fontId="17" fillId="0" borderId="4" xfId="2" applyFont="1" applyBorder="1" applyAlignment="1" applyProtection="1">
      <alignment horizontal="center" vertical="center"/>
      <protection hidden="1"/>
    </xf>
    <xf numFmtId="0" fontId="17" fillId="0" borderId="35" xfId="2" applyFont="1" applyBorder="1" applyAlignment="1" applyProtection="1">
      <alignment horizontal="center" vertical="center" wrapText="1" shrinkToFit="1"/>
      <protection hidden="1"/>
    </xf>
    <xf numFmtId="0" fontId="17" fillId="0" borderId="3" xfId="2" applyFont="1" applyBorder="1" applyAlignment="1" applyProtection="1">
      <alignment horizontal="center" vertical="center" wrapText="1" shrinkToFit="1"/>
      <protection hidden="1"/>
    </xf>
    <xf numFmtId="0" fontId="17" fillId="0" borderId="46" xfId="2" applyFont="1" applyBorder="1" applyAlignment="1" applyProtection="1">
      <alignment horizontal="center" vertical="center" wrapText="1" shrinkToFit="1"/>
      <protection hidden="1"/>
    </xf>
    <xf numFmtId="0" fontId="17" fillId="0" borderId="7" xfId="2" applyFont="1" applyBorder="1" applyAlignment="1" applyProtection="1">
      <alignment horizontal="center" vertical="center" wrapText="1" shrinkToFit="1"/>
      <protection hidden="1"/>
    </xf>
    <xf numFmtId="0" fontId="17" fillId="3" borderId="3" xfId="2" applyFont="1" applyFill="1" applyBorder="1" applyAlignment="1" applyProtection="1">
      <alignment horizontal="center" vertical="center" wrapText="1" shrinkToFit="1"/>
      <protection hidden="1"/>
    </xf>
    <xf numFmtId="0" fontId="17" fillId="3" borderId="7" xfId="2" applyFont="1" applyFill="1" applyBorder="1" applyAlignment="1" applyProtection="1">
      <alignment horizontal="center" vertical="center" wrapText="1" shrinkToFit="1"/>
      <protection hidden="1"/>
    </xf>
    <xf numFmtId="0" fontId="17" fillId="3" borderId="7" xfId="2" applyFont="1" applyFill="1" applyBorder="1" applyAlignment="1" applyProtection="1">
      <alignment horizontal="center" vertical="center" shrinkToFit="1"/>
      <protection hidden="1"/>
    </xf>
    <xf numFmtId="0" fontId="17" fillId="3" borderId="2" xfId="2" applyFont="1" applyFill="1" applyBorder="1" applyAlignment="1" applyProtection="1">
      <alignment horizontal="left" vertical="center" wrapText="1"/>
      <protection hidden="1"/>
    </xf>
    <xf numFmtId="0" fontId="17" fillId="3" borderId="3" xfId="2" applyFont="1" applyFill="1" applyBorder="1" applyAlignment="1" applyProtection="1">
      <alignment horizontal="left" vertical="center" wrapText="1"/>
      <protection hidden="1"/>
    </xf>
    <xf numFmtId="0" fontId="17" fillId="3" borderId="36" xfId="2" applyFont="1" applyFill="1" applyBorder="1" applyAlignment="1" applyProtection="1">
      <alignment horizontal="left" vertical="center" wrapText="1"/>
      <protection hidden="1"/>
    </xf>
    <xf numFmtId="0" fontId="17" fillId="3" borderId="6" xfId="2" applyFont="1" applyFill="1" applyBorder="1" applyAlignment="1" applyProtection="1">
      <alignment horizontal="left" vertical="center" wrapText="1"/>
      <protection hidden="1"/>
    </xf>
    <xf numFmtId="0" fontId="17" fillId="3" borderId="7" xfId="2" applyFont="1" applyFill="1" applyBorder="1" applyAlignment="1" applyProtection="1">
      <alignment horizontal="left" vertical="center" wrapText="1"/>
      <protection hidden="1"/>
    </xf>
    <xf numFmtId="0" fontId="17" fillId="3" borderId="20" xfId="2" applyFont="1" applyFill="1" applyBorder="1" applyAlignment="1" applyProtection="1">
      <alignment horizontal="left" vertical="center" wrapText="1"/>
      <protection hidden="1"/>
    </xf>
    <xf numFmtId="0" fontId="17" fillId="3" borderId="0" xfId="2" applyFont="1" applyFill="1" applyAlignment="1" applyProtection="1">
      <alignment horizontal="center" vertical="center" shrinkToFit="1"/>
      <protection hidden="1"/>
    </xf>
    <xf numFmtId="0" fontId="17" fillId="5" borderId="0" xfId="2" applyFont="1" applyFill="1" applyAlignment="1" applyProtection="1">
      <alignment horizontal="center" vertical="center" wrapText="1" shrinkToFit="1"/>
      <protection hidden="1"/>
    </xf>
    <xf numFmtId="0" fontId="17" fillId="5" borderId="7" xfId="2" applyFont="1" applyFill="1" applyBorder="1" applyAlignment="1" applyProtection="1">
      <alignment horizontal="center" vertical="center" wrapText="1" shrinkToFit="1"/>
      <protection hidden="1"/>
    </xf>
    <xf numFmtId="0" fontId="17" fillId="0" borderId="2" xfId="2" applyFont="1" applyFill="1" applyBorder="1" applyAlignment="1" applyProtection="1">
      <alignment vertical="center"/>
      <protection hidden="1"/>
    </xf>
    <xf numFmtId="0" fontId="17" fillId="0" borderId="3" xfId="2" applyFont="1" applyFill="1" applyBorder="1" applyAlignment="1" applyProtection="1">
      <alignment vertical="center"/>
      <protection hidden="1"/>
    </xf>
    <xf numFmtId="0" fontId="17" fillId="0" borderId="36" xfId="2" applyFont="1" applyFill="1" applyBorder="1" applyAlignment="1" applyProtection="1">
      <alignment vertical="center"/>
      <protection hidden="1"/>
    </xf>
    <xf numFmtId="0" fontId="17" fillId="0" borderId="40" xfId="2" applyFont="1" applyBorder="1" applyAlignment="1" applyProtection="1">
      <alignment horizontal="center" vertical="center"/>
      <protection hidden="1"/>
    </xf>
    <xf numFmtId="0" fontId="29" fillId="3" borderId="2" xfId="5" applyFont="1" applyFill="1" applyBorder="1" applyAlignment="1" applyProtection="1">
      <alignment horizontal="center" vertical="center"/>
      <protection hidden="1"/>
    </xf>
    <xf numFmtId="0" fontId="17" fillId="3" borderId="4" xfId="2" applyFont="1" applyFill="1" applyBorder="1" applyAlignment="1" applyProtection="1">
      <alignment horizontal="left" vertical="center" wrapText="1"/>
      <protection hidden="1"/>
    </xf>
    <xf numFmtId="0" fontId="17" fillId="3" borderId="8" xfId="2" applyFont="1" applyFill="1" applyBorder="1" applyAlignment="1" applyProtection="1">
      <alignment horizontal="left" vertical="center" wrapText="1"/>
      <protection hidden="1"/>
    </xf>
    <xf numFmtId="0" fontId="29" fillId="3" borderId="6" xfId="5" applyFont="1" applyFill="1" applyBorder="1" applyAlignment="1" applyProtection="1">
      <alignment horizontal="center" vertical="center"/>
      <protection hidden="1"/>
    </xf>
    <xf numFmtId="0" fontId="17" fillId="0" borderId="42" xfId="2" applyFont="1" applyBorder="1" applyAlignment="1" applyProtection="1">
      <alignment horizontal="center" vertical="center"/>
      <protection hidden="1"/>
    </xf>
    <xf numFmtId="0" fontId="17" fillId="3" borderId="0" xfId="2" applyFont="1" applyFill="1" applyAlignment="1" applyProtection="1">
      <alignment horizontal="left" vertical="center" wrapText="1"/>
      <protection hidden="1"/>
    </xf>
    <xf numFmtId="0" fontId="17" fillId="3" borderId="48" xfId="2" applyFont="1" applyFill="1" applyBorder="1" applyAlignment="1" applyProtection="1">
      <alignment horizontal="left" vertical="center" wrapText="1"/>
      <protection hidden="1"/>
    </xf>
    <xf numFmtId="0" fontId="29" fillId="3" borderId="31" xfId="5" applyFont="1" applyFill="1" applyBorder="1" applyAlignment="1" applyProtection="1">
      <alignment horizontal="center" vertical="center"/>
      <protection hidden="1"/>
    </xf>
    <xf numFmtId="0" fontId="17" fillId="3" borderId="53" xfId="2" applyFont="1" applyFill="1" applyBorder="1" applyAlignment="1" applyProtection="1">
      <alignment horizontal="center" vertical="center"/>
      <protection hidden="1"/>
    </xf>
    <xf numFmtId="0" fontId="17" fillId="3" borderId="31" xfId="2" applyFont="1" applyFill="1" applyBorder="1" applyAlignment="1" applyProtection="1">
      <alignment horizontal="left" vertical="center" wrapText="1"/>
      <protection hidden="1"/>
    </xf>
    <xf numFmtId="0" fontId="17" fillId="3" borderId="32" xfId="2" applyFont="1" applyFill="1" applyBorder="1" applyAlignment="1" applyProtection="1">
      <alignment horizontal="left" vertical="center" wrapText="1"/>
      <protection hidden="1"/>
    </xf>
    <xf numFmtId="0" fontId="17" fillId="3" borderId="33" xfId="2" applyFont="1" applyFill="1" applyBorder="1" applyAlignment="1" applyProtection="1">
      <alignment horizontal="left" vertical="center" wrapText="1"/>
      <protection hidden="1"/>
    </xf>
    <xf numFmtId="0" fontId="17" fillId="0" borderId="12" xfId="2" applyFont="1" applyBorder="1" applyAlignment="1" applyProtection="1">
      <alignment horizontal="center" vertical="center"/>
      <protection hidden="1"/>
    </xf>
    <xf numFmtId="0" fontId="17" fillId="0" borderId="22" xfId="2" applyFont="1" applyBorder="1" applyAlignment="1" applyProtection="1">
      <alignment horizontal="center" vertical="center"/>
      <protection hidden="1"/>
    </xf>
    <xf numFmtId="0" fontId="17" fillId="0" borderId="23" xfId="2" applyFont="1" applyBorder="1" applyAlignment="1" applyProtection="1">
      <alignment horizontal="center" vertical="center"/>
      <protection hidden="1"/>
    </xf>
    <xf numFmtId="0" fontId="17" fillId="3" borderId="52" xfId="2" applyFont="1" applyFill="1" applyBorder="1" applyAlignment="1" applyProtection="1">
      <alignment horizontal="left" vertical="center" wrapText="1"/>
      <protection hidden="1"/>
    </xf>
    <xf numFmtId="0" fontId="17" fillId="3" borderId="47" xfId="2" applyFont="1" applyFill="1" applyBorder="1" applyAlignment="1" applyProtection="1">
      <alignment horizontal="left" vertical="center" wrapText="1"/>
      <protection hidden="1"/>
    </xf>
    <xf numFmtId="0" fontId="17" fillId="3" borderId="37" xfId="2" applyFont="1" applyFill="1" applyBorder="1" applyAlignment="1" applyProtection="1">
      <alignment horizontal="left" vertical="center" wrapText="1"/>
      <protection hidden="1"/>
    </xf>
    <xf numFmtId="0" fontId="17" fillId="3" borderId="28" xfId="2" applyFont="1" applyFill="1" applyBorder="1" applyAlignment="1" applyProtection="1">
      <alignment horizontal="left" vertical="center" wrapText="1"/>
      <protection hidden="1"/>
    </xf>
    <xf numFmtId="0" fontId="17" fillId="3" borderId="39" xfId="2" applyFont="1" applyFill="1" applyBorder="1" applyAlignment="1" applyProtection="1">
      <alignment horizontal="left" vertical="center" wrapText="1"/>
      <protection hidden="1"/>
    </xf>
    <xf numFmtId="0" fontId="17" fillId="5" borderId="32" xfId="2" applyFont="1" applyFill="1" applyBorder="1" applyAlignment="1" applyProtection="1">
      <alignment horizontal="center" vertical="center" wrapText="1" shrinkToFit="1"/>
      <protection hidden="1"/>
    </xf>
    <xf numFmtId="0" fontId="17" fillId="3" borderId="32" xfId="2" applyFont="1" applyFill="1" applyBorder="1" applyAlignment="1" applyProtection="1">
      <alignment horizontal="center" vertical="center" shrinkToFit="1"/>
      <protection hidden="1"/>
    </xf>
    <xf numFmtId="0" fontId="17" fillId="3" borderId="63" xfId="2" applyNumberFormat="1" applyFont="1" applyFill="1" applyBorder="1" applyAlignment="1">
      <alignment horizontal="center" vertical="center"/>
    </xf>
    <xf numFmtId="0" fontId="17" fillId="3" borderId="0" xfId="2" applyNumberFormat="1" applyFont="1" applyFill="1" applyAlignment="1">
      <alignment horizontal="center" vertical="center"/>
    </xf>
    <xf numFmtId="0" fontId="17" fillId="3" borderId="128" xfId="2" applyNumberFormat="1" applyFont="1" applyFill="1" applyBorder="1" applyAlignment="1">
      <alignment horizontal="center" vertical="center"/>
    </xf>
    <xf numFmtId="0" fontId="17" fillId="3" borderId="28" xfId="2" applyNumberFormat="1" applyFont="1" applyFill="1" applyBorder="1" applyAlignment="1">
      <alignment horizontal="center" vertical="center"/>
    </xf>
    <xf numFmtId="0" fontId="17" fillId="3" borderId="65" xfId="2" applyNumberFormat="1" applyFont="1" applyFill="1" applyBorder="1" applyAlignment="1">
      <alignment horizontal="center" vertical="center"/>
    </xf>
    <xf numFmtId="0" fontId="44" fillId="3" borderId="121" xfId="2" applyNumberFormat="1" applyFont="1" applyFill="1" applyBorder="1" applyAlignment="1">
      <alignment horizontal="center" vertical="center"/>
    </xf>
    <xf numFmtId="0" fontId="44" fillId="3" borderId="3" xfId="2" applyNumberFormat="1" applyFont="1" applyFill="1" applyBorder="1" applyAlignment="1">
      <alignment horizontal="center" vertical="center"/>
    </xf>
    <xf numFmtId="0" fontId="44" fillId="3" borderId="4" xfId="2" applyNumberFormat="1" applyFont="1" applyFill="1" applyBorder="1" applyAlignment="1">
      <alignment horizontal="center" vertical="center"/>
    </xf>
    <xf numFmtId="0" fontId="44" fillId="3" borderId="129" xfId="2" applyNumberFormat="1" applyFont="1" applyFill="1" applyBorder="1" applyAlignment="1">
      <alignment horizontal="center" vertical="center"/>
    </xf>
    <xf numFmtId="0" fontId="44" fillId="3" borderId="0" xfId="2" applyNumberFormat="1" applyFont="1" applyFill="1" applyAlignment="1">
      <alignment horizontal="center" vertical="center"/>
    </xf>
    <xf numFmtId="0" fontId="44" fillId="3" borderId="40" xfId="2" applyNumberFormat="1" applyFont="1" applyFill="1" applyBorder="1" applyAlignment="1">
      <alignment horizontal="center" vertical="center"/>
    </xf>
    <xf numFmtId="0" fontId="44" fillId="3" borderId="224" xfId="2" applyNumberFormat="1" applyFont="1" applyFill="1" applyBorder="1" applyAlignment="1">
      <alignment horizontal="center" vertical="center"/>
    </xf>
    <xf numFmtId="0" fontId="44" fillId="3" borderId="28" xfId="2" applyNumberFormat="1" applyFont="1" applyFill="1" applyBorder="1" applyAlignment="1">
      <alignment horizontal="center" vertical="center"/>
    </xf>
    <xf numFmtId="0" fontId="44" fillId="3" borderId="38" xfId="2" applyNumberFormat="1" applyFont="1" applyFill="1" applyBorder="1" applyAlignment="1">
      <alignment horizontal="center" vertical="center"/>
    </xf>
    <xf numFmtId="38" fontId="17" fillId="3" borderId="2" xfId="1" applyFont="1" applyFill="1" applyBorder="1" applyAlignment="1">
      <alignment horizontal="center" vertical="center"/>
    </xf>
    <xf numFmtId="38" fontId="17" fillId="3" borderId="3" xfId="1" applyFont="1" applyFill="1" applyBorder="1" applyAlignment="1">
      <alignment horizontal="center" vertical="center"/>
    </xf>
    <xf numFmtId="38" fontId="17" fillId="3" borderId="42" xfId="1" applyFont="1" applyFill="1" applyBorder="1" applyAlignment="1">
      <alignment horizontal="center" vertical="center"/>
    </xf>
    <xf numFmtId="38" fontId="17" fillId="3" borderId="0" xfId="1" applyFont="1" applyFill="1" applyAlignment="1">
      <alignment horizontal="center" vertical="center"/>
    </xf>
    <xf numFmtId="38" fontId="17" fillId="3" borderId="27" xfId="1" applyFont="1" applyFill="1" applyBorder="1" applyAlignment="1">
      <alignment horizontal="center" vertical="center"/>
    </xf>
    <xf numFmtId="38" fontId="17" fillId="3" borderId="28" xfId="1" applyFont="1" applyFill="1" applyBorder="1" applyAlignment="1">
      <alignment horizontal="center" vertical="center"/>
    </xf>
    <xf numFmtId="0" fontId="17" fillId="6" borderId="3" xfId="2" applyNumberFormat="1" applyFont="1" applyFill="1" applyBorder="1" applyAlignment="1">
      <alignment horizontal="center" vertical="center"/>
    </xf>
    <xf numFmtId="0" fontId="17" fillId="6" borderId="0" xfId="2" applyNumberFormat="1" applyFont="1" applyFill="1" applyAlignment="1">
      <alignment horizontal="center" vertical="center"/>
    </xf>
    <xf numFmtId="0" fontId="17" fillId="6" borderId="28" xfId="2" applyNumberFormat="1" applyFont="1" applyFill="1" applyBorder="1" applyAlignment="1">
      <alignment horizontal="center" vertical="center"/>
    </xf>
    <xf numFmtId="0" fontId="44" fillId="3" borderId="134" xfId="2" applyNumberFormat="1" applyFont="1" applyFill="1" applyBorder="1" applyAlignment="1">
      <alignment horizontal="center" vertical="center"/>
    </xf>
    <xf numFmtId="0" fontId="44" fillId="3" borderId="7" xfId="2" applyNumberFormat="1" applyFont="1" applyFill="1" applyBorder="1" applyAlignment="1">
      <alignment horizontal="center" vertical="center"/>
    </xf>
    <xf numFmtId="0" fontId="44" fillId="3" borderId="8" xfId="2" applyNumberFormat="1" applyFont="1" applyFill="1" applyBorder="1" applyAlignment="1">
      <alignment horizontal="center" vertical="center"/>
    </xf>
    <xf numFmtId="38" fontId="17" fillId="3" borderId="6" xfId="1" applyFont="1" applyFill="1" applyBorder="1" applyAlignment="1">
      <alignment horizontal="center" vertical="center"/>
    </xf>
    <xf numFmtId="38" fontId="17" fillId="3" borderId="7" xfId="1" applyFont="1" applyFill="1" applyBorder="1" applyAlignment="1">
      <alignment horizontal="center" vertical="center"/>
    </xf>
    <xf numFmtId="0" fontId="17" fillId="6" borderId="7" xfId="2" applyNumberFormat="1" applyFont="1" applyFill="1" applyBorder="1" applyAlignment="1">
      <alignment horizontal="center" vertical="center"/>
    </xf>
    <xf numFmtId="0" fontId="17" fillId="3" borderId="64" xfId="2" applyNumberFormat="1" applyFont="1" applyFill="1" applyBorder="1" applyAlignment="1">
      <alignment horizontal="center" vertical="center"/>
    </xf>
    <xf numFmtId="0" fontId="44" fillId="3" borderId="35" xfId="2" applyNumberFormat="1" applyFont="1" applyFill="1" applyBorder="1" applyAlignment="1">
      <alignment horizontal="center" vertical="center"/>
    </xf>
    <xf numFmtId="0" fontId="44" fillId="3" borderId="47" xfId="2" applyNumberFormat="1" applyFont="1" applyFill="1" applyBorder="1" applyAlignment="1">
      <alignment horizontal="center" vertical="center"/>
    </xf>
    <xf numFmtId="0" fontId="44" fillId="3" borderId="46" xfId="2" applyNumberFormat="1" applyFont="1" applyFill="1" applyBorder="1" applyAlignment="1">
      <alignment horizontal="center" vertical="center"/>
    </xf>
    <xf numFmtId="0" fontId="17" fillId="0" borderId="16" xfId="2" applyNumberFormat="1" applyFont="1" applyBorder="1" applyAlignment="1" applyProtection="1">
      <alignment horizontal="left" vertical="center"/>
      <protection hidden="1"/>
    </xf>
    <xf numFmtId="0" fontId="17" fillId="0" borderId="9" xfId="2" applyNumberFormat="1" applyFont="1" applyBorder="1" applyAlignment="1" applyProtection="1">
      <alignment horizontal="left" vertical="center"/>
      <protection hidden="1"/>
    </xf>
    <xf numFmtId="0" fontId="17" fillId="0" borderId="55" xfId="2" applyNumberFormat="1" applyFont="1" applyBorder="1" applyAlignment="1" applyProtection="1">
      <alignment horizontal="left" vertical="center"/>
      <protection hidden="1"/>
    </xf>
    <xf numFmtId="0" fontId="17" fillId="3" borderId="16" xfId="2" applyNumberFormat="1" applyFont="1" applyFill="1" applyBorder="1" applyAlignment="1" applyProtection="1">
      <alignment horizontal="left" vertical="center" wrapText="1"/>
      <protection locked="0" hidden="1"/>
    </xf>
    <xf numFmtId="0" fontId="17" fillId="3" borderId="22" xfId="2" applyNumberFormat="1" applyFont="1" applyFill="1" applyBorder="1" applyAlignment="1" applyProtection="1">
      <alignment horizontal="left" vertical="center" wrapText="1"/>
      <protection locked="0" hidden="1"/>
    </xf>
    <xf numFmtId="0" fontId="44" fillId="3" borderId="37" xfId="2" applyNumberFormat="1" applyFont="1" applyFill="1" applyBorder="1" applyAlignment="1">
      <alignment horizontal="center" vertical="center"/>
    </xf>
    <xf numFmtId="0" fontId="44" fillId="5" borderId="32" xfId="2" applyFont="1" applyFill="1" applyBorder="1" applyAlignment="1">
      <alignment horizontal="center" vertical="center" wrapText="1"/>
    </xf>
    <xf numFmtId="0" fontId="44" fillId="5" borderId="33" xfId="2" applyFont="1" applyFill="1" applyBorder="1" applyAlignment="1">
      <alignment horizontal="center" vertical="center" wrapText="1"/>
    </xf>
    <xf numFmtId="0" fontId="44" fillId="5" borderId="7" xfId="2" applyFont="1" applyFill="1" applyBorder="1" applyAlignment="1">
      <alignment horizontal="center" vertical="center" wrapText="1"/>
    </xf>
    <xf numFmtId="0" fontId="44" fillId="5" borderId="20" xfId="2" applyFont="1" applyFill="1" applyBorder="1" applyAlignment="1">
      <alignment horizontal="center" vertical="center" wrapText="1"/>
    </xf>
    <xf numFmtId="0" fontId="17" fillId="5" borderId="3" xfId="2" applyNumberFormat="1" applyFont="1" applyFill="1" applyBorder="1" applyAlignment="1">
      <alignment horizontal="left" vertical="top" wrapText="1"/>
    </xf>
    <xf numFmtId="0" fontId="17" fillId="5" borderId="4" xfId="2" applyNumberFormat="1" applyFont="1" applyFill="1" applyBorder="1" applyAlignment="1">
      <alignment horizontal="left" vertical="top" wrapText="1"/>
    </xf>
    <xf numFmtId="0" fontId="17" fillId="5" borderId="28" xfId="2" applyNumberFormat="1" applyFont="1" applyFill="1" applyBorder="1" applyAlignment="1">
      <alignment horizontal="left" vertical="top" wrapText="1"/>
    </xf>
    <xf numFmtId="0" fontId="17" fillId="5" borderId="38" xfId="2" applyNumberFormat="1" applyFont="1" applyFill="1" applyBorder="1" applyAlignment="1">
      <alignment horizontal="left" vertical="top" wrapText="1"/>
    </xf>
    <xf numFmtId="0" fontId="44" fillId="0" borderId="10" xfId="2" applyFont="1" applyBorder="1" applyAlignment="1">
      <alignment horizontal="center" vertical="center" wrapText="1"/>
    </xf>
    <xf numFmtId="0" fontId="44" fillId="0" borderId="11" xfId="2" applyFont="1" applyBorder="1" applyAlignment="1">
      <alignment horizontal="center" vertical="center" wrapText="1"/>
    </xf>
    <xf numFmtId="0" fontId="44" fillId="0" borderId="12" xfId="2" applyFont="1" applyBorder="1" applyAlignment="1">
      <alignment horizontal="center" vertical="center" wrapText="1"/>
    </xf>
    <xf numFmtId="0" fontId="44" fillId="0" borderId="16" xfId="2" applyFont="1" applyBorder="1" applyAlignment="1">
      <alignment horizontal="center" vertical="center" wrapText="1"/>
    </xf>
    <xf numFmtId="0" fontId="44" fillId="0" borderId="9" xfId="2" applyFont="1" applyBorder="1" applyAlignment="1">
      <alignment horizontal="center" vertical="center" wrapText="1"/>
    </xf>
    <xf numFmtId="0" fontId="44" fillId="0" borderId="17" xfId="2" applyFont="1" applyBorder="1" applyAlignment="1">
      <alignment horizontal="center" vertical="center" wrapText="1"/>
    </xf>
    <xf numFmtId="0" fontId="44" fillId="5" borderId="31" xfId="2" applyFont="1" applyFill="1" applyBorder="1" applyAlignment="1">
      <alignment horizontal="center" vertical="center" wrapText="1"/>
    </xf>
    <xf numFmtId="0" fontId="44" fillId="5" borderId="42" xfId="2" applyFont="1" applyFill="1" applyBorder="1" applyAlignment="1">
      <alignment horizontal="center" vertical="center" wrapText="1"/>
    </xf>
    <xf numFmtId="0" fontId="44" fillId="5" borderId="0" xfId="2" applyFont="1" applyFill="1" applyAlignment="1">
      <alignment horizontal="center" vertical="center" wrapText="1"/>
    </xf>
    <xf numFmtId="0" fontId="44" fillId="5" borderId="223" xfId="2" applyFont="1" applyFill="1" applyBorder="1" applyAlignment="1">
      <alignment horizontal="center" vertical="center" wrapText="1"/>
    </xf>
    <xf numFmtId="0" fontId="44" fillId="5" borderId="128" xfId="2" applyFont="1" applyFill="1" applyBorder="1" applyAlignment="1">
      <alignment horizontal="center" vertical="center" wrapText="1"/>
    </xf>
    <xf numFmtId="0" fontId="44" fillId="0" borderId="14" xfId="2" applyFont="1" applyBorder="1" applyAlignment="1">
      <alignment horizontal="center" vertical="center" wrapText="1"/>
    </xf>
    <xf numFmtId="0" fontId="44" fillId="0" borderId="19" xfId="2" applyFont="1" applyBorder="1" applyAlignment="1">
      <alignment horizontal="center" vertical="center" wrapText="1"/>
    </xf>
    <xf numFmtId="0" fontId="17" fillId="0" borderId="30" xfId="2" applyNumberFormat="1" applyFont="1" applyBorder="1" applyAlignment="1" applyProtection="1">
      <alignment horizontal="left" vertical="center"/>
      <protection hidden="1"/>
    </xf>
    <xf numFmtId="0" fontId="17" fillId="0" borderId="13" xfId="2" applyNumberFormat="1" applyFont="1" applyBorder="1" applyAlignment="1" applyProtection="1">
      <alignment horizontal="left" vertical="center"/>
      <protection hidden="1"/>
    </xf>
    <xf numFmtId="0" fontId="17" fillId="0" borderId="15" xfId="2" applyNumberFormat="1" applyFont="1" applyBorder="1" applyAlignment="1" applyProtection="1">
      <alignment horizontal="left" vertical="center"/>
      <protection hidden="1"/>
    </xf>
    <xf numFmtId="0" fontId="44" fillId="5" borderId="32" xfId="2" applyNumberFormat="1" applyFont="1" applyFill="1" applyBorder="1" applyAlignment="1">
      <alignment horizontal="left" vertical="top" wrapText="1"/>
    </xf>
    <xf numFmtId="0" fontId="44" fillId="5" borderId="53" xfId="2" applyNumberFormat="1" applyFont="1" applyFill="1" applyBorder="1" applyAlignment="1">
      <alignment horizontal="left" vertical="top" wrapText="1"/>
    </xf>
    <xf numFmtId="0" fontId="44" fillId="5" borderId="7" xfId="2" applyNumberFormat="1" applyFont="1" applyFill="1" applyBorder="1" applyAlignment="1">
      <alignment horizontal="left" vertical="top" wrapText="1"/>
    </xf>
    <xf numFmtId="0" fontId="44" fillId="5" borderId="8" xfId="2" applyNumberFormat="1" applyFont="1" applyFill="1" applyBorder="1" applyAlignment="1">
      <alignment horizontal="left" vertical="top" wrapText="1"/>
    </xf>
    <xf numFmtId="0" fontId="17" fillId="3" borderId="32" xfId="2" applyNumberFormat="1" applyFont="1" applyFill="1" applyBorder="1" applyAlignment="1" applyProtection="1">
      <alignment horizontal="left" vertical="center"/>
      <protection hidden="1"/>
    </xf>
    <xf numFmtId="0" fontId="17" fillId="3" borderId="35" xfId="2" applyNumberFormat="1" applyFont="1" applyFill="1" applyBorder="1" applyAlignment="1" applyProtection="1">
      <alignment horizontal="left" vertical="center" wrapText="1"/>
      <protection locked="0" hidden="1"/>
    </xf>
    <xf numFmtId="0" fontId="17" fillId="3" borderId="3" xfId="2" applyNumberFormat="1" applyFont="1" applyFill="1" applyBorder="1" applyAlignment="1" applyProtection="1">
      <alignment horizontal="left" vertical="center" wrapText="1"/>
      <protection locked="0" hidden="1"/>
    </xf>
    <xf numFmtId="0" fontId="17" fillId="3" borderId="36" xfId="2" applyNumberFormat="1" applyFont="1" applyFill="1" applyBorder="1" applyAlignment="1" applyProtection="1">
      <alignment horizontal="left" vertical="center" wrapText="1"/>
      <protection locked="0" hidden="1"/>
    </xf>
    <xf numFmtId="0" fontId="44" fillId="5" borderId="3" xfId="2" applyNumberFormat="1" applyFont="1" applyFill="1" applyBorder="1" applyAlignment="1">
      <alignment horizontal="left" vertical="top"/>
    </xf>
    <xf numFmtId="0" fontId="44" fillId="5" borderId="4" xfId="2" applyNumberFormat="1" applyFont="1" applyFill="1" applyBorder="1" applyAlignment="1">
      <alignment horizontal="left" vertical="top"/>
    </xf>
    <xf numFmtId="0" fontId="44" fillId="5" borderId="7" xfId="2" applyNumberFormat="1" applyFont="1" applyFill="1" applyBorder="1" applyAlignment="1">
      <alignment horizontal="left" vertical="top"/>
    </xf>
    <xf numFmtId="0" fontId="44" fillId="5" borderId="8" xfId="2" applyNumberFormat="1" applyFont="1" applyFill="1" applyBorder="1" applyAlignment="1">
      <alignment horizontal="left" vertical="top"/>
    </xf>
    <xf numFmtId="0" fontId="44" fillId="5" borderId="3" xfId="2" applyNumberFormat="1" applyFont="1" applyFill="1" applyBorder="1" applyAlignment="1">
      <alignment horizontal="left" vertical="top" wrapText="1"/>
    </xf>
    <xf numFmtId="0" fontId="44" fillId="5" borderId="4" xfId="2" applyNumberFormat="1" applyFont="1" applyFill="1" applyBorder="1" applyAlignment="1">
      <alignment horizontal="left" vertical="top" wrapText="1"/>
    </xf>
    <xf numFmtId="0" fontId="17" fillId="5" borderId="3" xfId="2" applyNumberFormat="1" applyFont="1" applyFill="1" applyBorder="1" applyAlignment="1">
      <alignment horizontal="left" vertical="top"/>
    </xf>
    <xf numFmtId="0" fontId="17" fillId="5" borderId="4" xfId="2" applyNumberFormat="1" applyFont="1" applyFill="1" applyBorder="1" applyAlignment="1">
      <alignment horizontal="left" vertical="top"/>
    </xf>
    <xf numFmtId="0" fontId="17" fillId="5" borderId="7" xfId="2" applyNumberFormat="1" applyFont="1" applyFill="1" applyBorder="1" applyAlignment="1">
      <alignment horizontal="left" vertical="top" wrapText="1"/>
    </xf>
    <xf numFmtId="0" fontId="17" fillId="5" borderId="8" xfId="2" applyNumberFormat="1" applyFont="1" applyFill="1" applyBorder="1" applyAlignment="1">
      <alignment horizontal="left" vertical="top" wrapText="1"/>
    </xf>
    <xf numFmtId="0" fontId="17" fillId="3" borderId="226" xfId="2" applyFont="1" applyFill="1" applyBorder="1" applyAlignment="1" applyProtection="1">
      <alignment horizontal="center" vertical="center" wrapText="1"/>
      <protection locked="0" hidden="1"/>
    </xf>
    <xf numFmtId="0" fontId="17" fillId="3" borderId="230" xfId="2" applyFont="1" applyFill="1" applyBorder="1" applyAlignment="1" applyProtection="1">
      <alignment horizontal="center" vertical="center" wrapText="1"/>
      <protection locked="0" hidden="1"/>
    </xf>
    <xf numFmtId="0" fontId="17" fillId="3" borderId="228" xfId="2" applyFont="1" applyFill="1" applyBorder="1" applyAlignment="1" applyProtection="1">
      <alignment horizontal="center" vertical="center"/>
      <protection hidden="1"/>
    </xf>
    <xf numFmtId="0" fontId="17" fillId="3" borderId="229" xfId="2" applyFont="1" applyFill="1" applyBorder="1" applyAlignment="1" applyProtection="1">
      <alignment horizontal="center" vertical="center"/>
      <protection hidden="1"/>
    </xf>
    <xf numFmtId="0" fontId="17" fillId="3" borderId="5" xfId="2" applyFont="1" applyFill="1" applyBorder="1" applyAlignment="1" applyProtection="1">
      <alignment horizontal="center" vertical="center" wrapText="1"/>
      <protection hidden="1"/>
    </xf>
    <xf numFmtId="0" fontId="17" fillId="3" borderId="57" xfId="2" applyFont="1" applyFill="1" applyBorder="1" applyAlignment="1" applyProtection="1">
      <alignment horizontal="center" vertical="center" wrapText="1"/>
      <protection hidden="1"/>
    </xf>
    <xf numFmtId="0" fontId="17" fillId="3" borderId="55" xfId="2" applyFont="1" applyFill="1" applyBorder="1" applyAlignment="1" applyProtection="1">
      <alignment horizontal="center" vertical="center" wrapText="1"/>
      <protection hidden="1"/>
    </xf>
    <xf numFmtId="0" fontId="17" fillId="3" borderId="58" xfId="2" applyFont="1" applyFill="1" applyBorder="1" applyAlignment="1" applyProtection="1">
      <alignment horizontal="center" vertical="center" wrapText="1"/>
      <protection hidden="1"/>
    </xf>
    <xf numFmtId="0" fontId="17" fillId="5" borderId="24" xfId="2" applyFont="1" applyFill="1" applyBorder="1" applyAlignment="1" applyProtection="1">
      <alignment horizontal="right" vertical="center"/>
      <protection hidden="1"/>
    </xf>
    <xf numFmtId="0" fontId="17" fillId="5" borderId="25" xfId="2" applyFont="1" applyFill="1" applyBorder="1" applyAlignment="1" applyProtection="1">
      <alignment horizontal="right" vertical="center"/>
      <protection hidden="1"/>
    </xf>
    <xf numFmtId="0" fontId="17" fillId="5" borderId="26" xfId="2" applyFont="1" applyFill="1" applyBorder="1" applyAlignment="1" applyProtection="1">
      <alignment horizontal="right" vertical="center"/>
      <protection hidden="1"/>
    </xf>
    <xf numFmtId="0" fontId="17" fillId="3" borderId="16" xfId="2" applyFont="1" applyFill="1" applyBorder="1" applyAlignment="1" applyProtection="1">
      <alignment horizontal="center" vertical="center" wrapText="1"/>
      <protection locked="0" hidden="1"/>
    </xf>
    <xf numFmtId="0" fontId="17" fillId="3" borderId="22" xfId="2" applyFont="1" applyFill="1" applyBorder="1" applyAlignment="1" applyProtection="1">
      <alignment horizontal="center" vertical="center" wrapText="1"/>
      <protection locked="0" hidden="1"/>
    </xf>
    <xf numFmtId="0" fontId="17" fillId="3" borderId="6" xfId="2" applyFont="1" applyFill="1" applyBorder="1" applyAlignment="1" applyProtection="1">
      <alignment horizontal="center" vertical="center" wrapText="1"/>
      <protection hidden="1"/>
    </xf>
    <xf numFmtId="0" fontId="17" fillId="3" borderId="17" xfId="2" applyFont="1" applyFill="1" applyBorder="1" applyAlignment="1" applyProtection="1">
      <alignment horizontal="center" vertical="center" wrapText="1"/>
      <protection hidden="1"/>
    </xf>
    <xf numFmtId="0" fontId="17" fillId="3" borderId="24" xfId="2" applyFont="1" applyFill="1" applyBorder="1" applyAlignment="1" applyProtection="1">
      <alignment horizontal="center" vertical="center" wrapText="1"/>
      <protection hidden="1"/>
    </xf>
    <xf numFmtId="0" fontId="17" fillId="5" borderId="17" xfId="2" applyFont="1" applyFill="1" applyBorder="1" applyAlignment="1" applyProtection="1">
      <alignment horizontal="right" vertical="center"/>
      <protection hidden="1"/>
    </xf>
    <xf numFmtId="0" fontId="17" fillId="5" borderId="18" xfId="2" applyFont="1" applyFill="1" applyBorder="1" applyAlignment="1" applyProtection="1">
      <alignment horizontal="right" vertical="center"/>
      <protection hidden="1"/>
    </xf>
    <xf numFmtId="0" fontId="17" fillId="5" borderId="19" xfId="2" applyFont="1" applyFill="1" applyBorder="1" applyAlignment="1" applyProtection="1">
      <alignment horizontal="right" vertical="center"/>
      <protection hidden="1"/>
    </xf>
    <xf numFmtId="0" fontId="17" fillId="3" borderId="227" xfId="2" applyFont="1" applyFill="1" applyBorder="1" applyAlignment="1" applyProtection="1">
      <alignment horizontal="center" vertical="center" wrapText="1"/>
      <protection locked="0" hidden="1"/>
    </xf>
    <xf numFmtId="0" fontId="17" fillId="3" borderId="5" xfId="2" applyFont="1" applyFill="1" applyBorder="1" applyAlignment="1" applyProtection="1">
      <alignment horizontal="center" vertical="center" wrapText="1"/>
      <protection locked="0" hidden="1"/>
    </xf>
    <xf numFmtId="0" fontId="17" fillId="3" borderId="124" xfId="2" applyFont="1" applyFill="1" applyBorder="1" applyAlignment="1" applyProtection="1">
      <alignment horizontal="center" vertical="center"/>
      <protection hidden="1"/>
    </xf>
    <xf numFmtId="0" fontId="17" fillId="3" borderId="123" xfId="2" applyFont="1" applyFill="1" applyBorder="1" applyAlignment="1" applyProtection="1">
      <alignment horizontal="center" vertical="center"/>
      <protection hidden="1"/>
    </xf>
    <xf numFmtId="0" fontId="17" fillId="3" borderId="61" xfId="2" applyFont="1" applyFill="1" applyBorder="1" applyAlignment="1" applyProtection="1">
      <alignment horizontal="center" vertical="center" wrapText="1"/>
      <protection locked="0" hidden="1"/>
    </xf>
    <xf numFmtId="0" fontId="17" fillId="3" borderId="17" xfId="2" applyFont="1" applyFill="1" applyBorder="1" applyAlignment="1" applyProtection="1">
      <alignment horizontal="center" vertical="center" wrapText="1"/>
      <protection locked="0" hidden="1"/>
    </xf>
    <xf numFmtId="0" fontId="17" fillId="0" borderId="225" xfId="2" applyFont="1" applyBorder="1" applyAlignment="1" applyProtection="1">
      <alignment horizontal="center" vertical="center" wrapText="1"/>
      <protection hidden="1"/>
    </xf>
    <xf numFmtId="0" fontId="17" fillId="0" borderId="226" xfId="2" applyFont="1" applyBorder="1" applyAlignment="1" applyProtection="1">
      <alignment horizontal="center" vertical="center" wrapText="1"/>
      <protection hidden="1"/>
    </xf>
    <xf numFmtId="0" fontId="17" fillId="0" borderId="11" xfId="2" applyFont="1" applyBorder="1" applyAlignment="1" applyProtection="1">
      <alignment horizontal="distributed" vertical="center" indent="5"/>
      <protection hidden="1"/>
    </xf>
    <xf numFmtId="0" fontId="17" fillId="0" borderId="1" xfId="2" applyFont="1" applyBorder="1" applyAlignment="1" applyProtection="1">
      <alignment horizontal="center" vertical="center"/>
      <protection hidden="1"/>
    </xf>
    <xf numFmtId="38" fontId="17" fillId="3" borderId="24" xfId="1" applyFont="1" applyFill="1" applyBorder="1" applyAlignment="1" applyProtection="1">
      <alignment horizontal="center" vertical="center"/>
      <protection locked="0" hidden="1"/>
    </xf>
    <xf numFmtId="38" fontId="17" fillId="3" borderId="25" xfId="1" applyFont="1" applyFill="1" applyBorder="1" applyAlignment="1" applyProtection="1">
      <alignment horizontal="center" vertical="center"/>
      <protection locked="0" hidden="1"/>
    </xf>
    <xf numFmtId="0" fontId="17" fillId="0" borderId="17" xfId="8" applyFont="1" applyBorder="1" applyAlignment="1" applyProtection="1">
      <alignment horizontal="center" vertical="center"/>
      <protection hidden="1"/>
    </xf>
    <xf numFmtId="0" fontId="17" fillId="0" borderId="18" xfId="8" applyFont="1" applyBorder="1" applyAlignment="1" applyProtection="1">
      <alignment horizontal="center" vertical="center"/>
      <protection hidden="1"/>
    </xf>
    <xf numFmtId="0" fontId="17" fillId="0" borderId="19" xfId="8" applyFont="1" applyBorder="1" applyAlignment="1" applyProtection="1">
      <alignment horizontal="center" vertical="center"/>
      <protection hidden="1"/>
    </xf>
    <xf numFmtId="0" fontId="17" fillId="3" borderId="17" xfId="8" applyFont="1" applyFill="1" applyBorder="1" applyAlignment="1" applyProtection="1">
      <alignment horizontal="center" vertical="center"/>
      <protection hidden="1"/>
    </xf>
    <xf numFmtId="0" fontId="17" fillId="3" borderId="18" xfId="8" applyFont="1" applyFill="1" applyBorder="1" applyAlignment="1" applyProtection="1">
      <alignment horizontal="center" vertical="center"/>
      <protection hidden="1"/>
    </xf>
    <xf numFmtId="0" fontId="17" fillId="5" borderId="18" xfId="8" applyFont="1" applyFill="1" applyBorder="1" applyAlignment="1" applyProtection="1">
      <alignment horizontal="center" vertical="center"/>
      <protection hidden="1"/>
    </xf>
    <xf numFmtId="0" fontId="17" fillId="3" borderId="37" xfId="8" applyFont="1" applyFill="1" applyBorder="1" applyAlignment="1" applyProtection="1">
      <alignment horizontal="center" vertical="center"/>
      <protection locked="0" hidden="1"/>
    </xf>
    <xf numFmtId="0" fontId="17" fillId="3" borderId="28" xfId="8" applyFont="1" applyFill="1" applyBorder="1" applyAlignment="1" applyProtection="1">
      <alignment horizontal="center" vertical="center"/>
      <protection locked="0" hidden="1"/>
    </xf>
    <xf numFmtId="0" fontId="17" fillId="3" borderId="27" xfId="8" applyFont="1" applyFill="1" applyBorder="1" applyAlignment="1" applyProtection="1">
      <alignment horizontal="center" vertical="center"/>
      <protection hidden="1"/>
    </xf>
    <xf numFmtId="0" fontId="17" fillId="3" borderId="28" xfId="8" applyFont="1" applyFill="1" applyBorder="1" applyAlignment="1" applyProtection="1">
      <alignment horizontal="center" vertical="center"/>
      <protection hidden="1"/>
    </xf>
    <xf numFmtId="0" fontId="17" fillId="3" borderId="38" xfId="8" applyFont="1" applyFill="1" applyBorder="1" applyAlignment="1" applyProtection="1">
      <alignment horizontal="center" vertical="center"/>
      <protection hidden="1"/>
    </xf>
    <xf numFmtId="0" fontId="17" fillId="3" borderId="28" xfId="8" applyFont="1" applyFill="1" applyBorder="1" applyAlignment="1" applyProtection="1">
      <alignment horizontal="left" vertical="center"/>
      <protection hidden="1"/>
    </xf>
    <xf numFmtId="0" fontId="17" fillId="3" borderId="27" xfId="8" applyFont="1" applyFill="1" applyBorder="1" applyAlignment="1" applyProtection="1">
      <alignment horizontal="left" vertical="center"/>
      <protection locked="0" hidden="1"/>
    </xf>
    <xf numFmtId="0" fontId="17" fillId="3" borderId="28" xfId="8" applyFont="1" applyFill="1" applyBorder="1" applyAlignment="1" applyProtection="1">
      <alignment horizontal="left" vertical="center"/>
      <protection locked="0" hidden="1"/>
    </xf>
    <xf numFmtId="0" fontId="17" fillId="3" borderId="39" xfId="8" applyFont="1" applyFill="1" applyBorder="1" applyAlignment="1" applyProtection="1">
      <alignment horizontal="left" vertical="center"/>
      <protection locked="0" hidden="1"/>
    </xf>
    <xf numFmtId="0" fontId="17" fillId="0" borderId="50" xfId="8" applyFont="1" applyBorder="1" applyAlignment="1" applyProtection="1">
      <alignment horizontal="center" vertical="center"/>
      <protection hidden="1"/>
    </xf>
    <xf numFmtId="0" fontId="17" fillId="0" borderId="25" xfId="8" applyFont="1" applyBorder="1" applyAlignment="1" applyProtection="1">
      <alignment horizontal="center" vertical="center"/>
      <protection hidden="1"/>
    </xf>
    <xf numFmtId="0" fontId="17" fillId="0" borderId="26" xfId="8" applyFont="1" applyBorder="1" applyAlignment="1" applyProtection="1">
      <alignment horizontal="center" vertical="center"/>
      <protection hidden="1"/>
    </xf>
    <xf numFmtId="0" fontId="17" fillId="0" borderId="24" xfId="8" applyFont="1" applyBorder="1" applyAlignment="1" applyProtection="1">
      <alignment horizontal="center" vertical="center"/>
      <protection hidden="1"/>
    </xf>
    <xf numFmtId="0" fontId="17" fillId="3" borderId="47" xfId="8" applyFont="1" applyFill="1" applyBorder="1" applyAlignment="1" applyProtection="1">
      <alignment horizontal="center" vertical="center"/>
      <protection locked="0" hidden="1"/>
    </xf>
    <xf numFmtId="0" fontId="17" fillId="3" borderId="0" xfId="8" applyFont="1" applyFill="1" applyAlignment="1" applyProtection="1">
      <alignment horizontal="center" vertical="center"/>
      <protection locked="0" hidden="1"/>
    </xf>
    <xf numFmtId="0" fontId="17" fillId="3" borderId="42" xfId="8" applyFont="1" applyFill="1" applyBorder="1" applyAlignment="1" applyProtection="1">
      <alignment horizontal="center" vertical="center"/>
      <protection hidden="1"/>
    </xf>
    <xf numFmtId="0" fontId="17" fillId="3" borderId="0" xfId="8" applyFont="1" applyFill="1" applyAlignment="1" applyProtection="1">
      <alignment horizontal="center" vertical="center"/>
      <protection hidden="1"/>
    </xf>
    <xf numFmtId="0" fontId="17" fillId="3" borderId="40" xfId="8" applyFont="1" applyFill="1" applyBorder="1" applyAlignment="1" applyProtection="1">
      <alignment horizontal="center" vertical="center"/>
      <protection hidden="1"/>
    </xf>
    <xf numFmtId="0" fontId="17" fillId="3" borderId="0" xfId="8" applyFont="1" applyFill="1" applyAlignment="1" applyProtection="1">
      <alignment horizontal="left" vertical="center"/>
      <protection hidden="1"/>
    </xf>
    <xf numFmtId="0" fontId="17" fillId="3" borderId="42" xfId="8" applyFont="1" applyFill="1" applyBorder="1" applyAlignment="1" applyProtection="1">
      <alignment horizontal="left" vertical="center"/>
      <protection locked="0" hidden="1"/>
    </xf>
    <xf numFmtId="0" fontId="17" fillId="3" borderId="0" xfId="8" applyFont="1" applyFill="1" applyAlignment="1" applyProtection="1">
      <alignment horizontal="left" vertical="center"/>
      <protection locked="0" hidden="1"/>
    </xf>
    <xf numFmtId="0" fontId="17" fillId="3" borderId="48" xfId="8" applyFont="1" applyFill="1" applyBorder="1" applyAlignment="1" applyProtection="1">
      <alignment horizontal="left" vertical="center"/>
      <protection locked="0" hidden="1"/>
    </xf>
    <xf numFmtId="0" fontId="17" fillId="0" borderId="34" xfId="8" applyFont="1" applyBorder="1" applyAlignment="1" applyProtection="1">
      <alignment horizontal="center" vertical="center"/>
      <protection hidden="1"/>
    </xf>
    <xf numFmtId="0" fontId="17" fillId="3" borderId="17" xfId="8" applyFont="1" applyFill="1" applyBorder="1" applyAlignment="1" applyProtection="1">
      <alignment horizontal="center" vertical="center"/>
      <protection locked="0" hidden="1"/>
    </xf>
    <xf numFmtId="0" fontId="17" fillId="3" borderId="18" xfId="8" applyFont="1" applyFill="1" applyBorder="1" applyAlignment="1" applyProtection="1">
      <alignment horizontal="center" vertical="center"/>
      <protection locked="0" hidden="1"/>
    </xf>
    <xf numFmtId="0" fontId="17" fillId="0" borderId="35" xfId="8" applyFont="1" applyBorder="1" applyAlignment="1" applyProtection="1">
      <alignment horizontal="center" vertical="center"/>
      <protection hidden="1"/>
    </xf>
    <xf numFmtId="0" fontId="17" fillId="0" borderId="3" xfId="8" applyFont="1" applyBorder="1" applyAlignment="1" applyProtection="1">
      <alignment horizontal="center" vertical="center"/>
      <protection hidden="1"/>
    </xf>
    <xf numFmtId="0" fontId="17" fillId="0" borderId="4" xfId="8" applyFont="1" applyBorder="1" applyAlignment="1" applyProtection="1">
      <alignment horizontal="center" vertical="center"/>
      <protection hidden="1"/>
    </xf>
    <xf numFmtId="0" fontId="17" fillId="0" borderId="46" xfId="8" applyFont="1" applyBorder="1" applyAlignment="1" applyProtection="1">
      <alignment horizontal="center" vertical="center"/>
      <protection hidden="1"/>
    </xf>
    <xf numFmtId="0" fontId="17" fillId="0" borderId="7" xfId="8" applyFont="1" applyBorder="1" applyAlignment="1" applyProtection="1">
      <alignment horizontal="center" vertical="center"/>
      <protection hidden="1"/>
    </xf>
    <xf numFmtId="0" fontId="17" fillId="0" borderId="8" xfId="8" applyFont="1" applyBorder="1" applyAlignment="1" applyProtection="1">
      <alignment horizontal="center" vertical="center"/>
      <protection hidden="1"/>
    </xf>
    <xf numFmtId="0" fontId="17" fillId="3" borderId="3" xfId="8" applyFont="1" applyFill="1" applyBorder="1" applyAlignment="1" applyProtection="1">
      <alignment horizontal="left" vertical="center" wrapText="1"/>
      <protection locked="0" hidden="1"/>
    </xf>
    <xf numFmtId="0" fontId="17" fillId="3" borderId="36" xfId="8" applyFont="1" applyFill="1" applyBorder="1" applyAlignment="1" applyProtection="1">
      <alignment horizontal="left" vertical="center" wrapText="1"/>
      <protection locked="0" hidden="1"/>
    </xf>
    <xf numFmtId="0" fontId="17" fillId="3" borderId="7" xfId="8" applyFont="1" applyFill="1" applyBorder="1" applyAlignment="1" applyProtection="1">
      <alignment horizontal="left" vertical="center" wrapText="1"/>
      <protection locked="0" hidden="1"/>
    </xf>
    <xf numFmtId="0" fontId="17" fillId="3" borderId="20" xfId="8" applyFont="1" applyFill="1" applyBorder="1" applyAlignment="1" applyProtection="1">
      <alignment horizontal="left" vertical="center" wrapText="1"/>
      <protection locked="0" hidden="1"/>
    </xf>
    <xf numFmtId="0" fontId="17" fillId="0" borderId="52" xfId="8" applyFont="1" applyBorder="1" applyAlignment="1" applyProtection="1">
      <alignment horizontal="center" vertical="center"/>
      <protection hidden="1"/>
    </xf>
    <xf numFmtId="0" fontId="17" fillId="0" borderId="32" xfId="8" applyFont="1" applyBorder="1" applyAlignment="1" applyProtection="1">
      <alignment horizontal="center" vertical="center"/>
      <protection hidden="1"/>
    </xf>
    <xf numFmtId="0" fontId="17" fillId="0" borderId="53" xfId="8" applyFont="1" applyBorder="1" applyAlignment="1" applyProtection="1">
      <alignment horizontal="center" vertical="center"/>
      <protection hidden="1"/>
    </xf>
    <xf numFmtId="0" fontId="17" fillId="3" borderId="32" xfId="8" applyFont="1" applyFill="1" applyBorder="1" applyAlignment="1" applyProtection="1">
      <alignment horizontal="left" vertical="center" wrapText="1"/>
      <protection locked="0" hidden="1"/>
    </xf>
    <xf numFmtId="0" fontId="17" fillId="3" borderId="33" xfId="8" applyFont="1" applyFill="1" applyBorder="1" applyAlignment="1" applyProtection="1">
      <alignment horizontal="left" vertical="center" wrapText="1"/>
      <protection locked="0" hidden="1"/>
    </xf>
    <xf numFmtId="0" fontId="17" fillId="0" borderId="10" xfId="8" applyFont="1" applyBorder="1" applyAlignment="1" applyProtection="1">
      <alignment horizontal="center" vertical="center" wrapText="1" justifyLastLine="1"/>
      <protection hidden="1"/>
    </xf>
    <xf numFmtId="0" fontId="17" fillId="0" borderId="11" xfId="8" applyFont="1" applyBorder="1" applyAlignment="1" applyProtection="1">
      <alignment horizontal="center" vertical="center" wrapText="1" justifyLastLine="1"/>
      <protection hidden="1"/>
    </xf>
    <xf numFmtId="0" fontId="17" fillId="0" borderId="12" xfId="8" applyFont="1" applyBorder="1" applyAlignment="1" applyProtection="1">
      <alignment horizontal="center" vertical="center" wrapText="1" justifyLastLine="1"/>
      <protection hidden="1"/>
    </xf>
    <xf numFmtId="0" fontId="17" fillId="0" borderId="16" xfId="8" applyFont="1" applyBorder="1" applyAlignment="1" applyProtection="1">
      <alignment horizontal="center" vertical="center" wrapText="1" justifyLastLine="1"/>
      <protection hidden="1"/>
    </xf>
    <xf numFmtId="0" fontId="17" fillId="0" borderId="9" xfId="8" applyFont="1" applyBorder="1" applyAlignment="1" applyProtection="1">
      <alignment horizontal="center" vertical="center" wrapText="1" justifyLastLine="1"/>
      <protection hidden="1"/>
    </xf>
    <xf numFmtId="0" fontId="17" fillId="0" borderId="17" xfId="8" applyFont="1" applyBorder="1" applyAlignment="1" applyProtection="1">
      <alignment horizontal="center" vertical="center" wrapText="1" justifyLastLine="1"/>
      <protection hidden="1"/>
    </xf>
    <xf numFmtId="0" fontId="17" fillId="0" borderId="14" xfId="8" applyFont="1" applyBorder="1" applyAlignment="1" applyProtection="1">
      <alignment horizontal="center" vertical="center" wrapText="1" justifyLastLine="1"/>
      <protection hidden="1"/>
    </xf>
    <xf numFmtId="0" fontId="17" fillId="0" borderId="19" xfId="8" applyFont="1" applyBorder="1" applyAlignment="1" applyProtection="1">
      <alignment horizontal="center" vertical="center" wrapText="1" justifyLastLine="1"/>
      <protection hidden="1"/>
    </xf>
    <xf numFmtId="0" fontId="17" fillId="0" borderId="54" xfId="8" applyFont="1" applyBorder="1" applyAlignment="1" applyProtection="1">
      <alignment horizontal="center" vertical="center" wrapText="1" justifyLastLine="1"/>
      <protection hidden="1"/>
    </xf>
    <xf numFmtId="0" fontId="17" fillId="0" borderId="55" xfId="8" applyFont="1" applyBorder="1" applyAlignment="1" applyProtection="1">
      <alignment horizontal="center" vertical="center" wrapText="1" justifyLastLine="1"/>
      <protection hidden="1"/>
    </xf>
    <xf numFmtId="0" fontId="17" fillId="0" borderId="38" xfId="2" applyFont="1" applyBorder="1" applyAlignment="1" applyProtection="1">
      <alignment horizontal="center" vertical="center"/>
      <protection hidden="1"/>
    </xf>
    <xf numFmtId="0" fontId="17" fillId="3" borderId="31" xfId="2" applyFont="1" applyFill="1" applyBorder="1" applyAlignment="1" applyProtection="1">
      <alignment horizontal="left" vertical="center" wrapText="1"/>
      <protection locked="0" hidden="1"/>
    </xf>
    <xf numFmtId="0" fontId="17" fillId="3" borderId="32" xfId="2" applyFont="1" applyFill="1" applyBorder="1" applyAlignment="1" applyProtection="1">
      <alignment horizontal="left" vertical="center" wrapText="1"/>
      <protection locked="0" hidden="1"/>
    </xf>
    <xf numFmtId="0" fontId="17" fillId="3" borderId="33" xfId="2" applyFont="1" applyFill="1" applyBorder="1" applyAlignment="1" applyProtection="1">
      <alignment horizontal="left" vertical="center" wrapText="1"/>
      <protection locked="0" hidden="1"/>
    </xf>
    <xf numFmtId="0" fontId="17" fillId="3" borderId="42" xfId="2" applyFont="1" applyFill="1" applyBorder="1" applyAlignment="1" applyProtection="1">
      <alignment horizontal="left" vertical="center" wrapText="1"/>
      <protection locked="0" hidden="1"/>
    </xf>
    <xf numFmtId="0" fontId="17" fillId="3" borderId="0" xfId="2" applyFont="1" applyFill="1" applyAlignment="1" applyProtection="1">
      <alignment horizontal="left" vertical="center" wrapText="1"/>
      <protection locked="0" hidden="1"/>
    </xf>
    <xf numFmtId="0" fontId="17" fillId="3" borderId="48" xfId="2" applyFont="1" applyFill="1" applyBorder="1" applyAlignment="1" applyProtection="1">
      <alignment horizontal="left" vertical="center" wrapText="1"/>
      <protection locked="0" hidden="1"/>
    </xf>
    <xf numFmtId="0" fontId="17" fillId="3" borderId="27" xfId="2" applyFont="1" applyFill="1" applyBorder="1" applyAlignment="1" applyProtection="1">
      <alignment horizontal="left" vertical="center" wrapText="1"/>
      <protection locked="0" hidden="1"/>
    </xf>
    <xf numFmtId="0" fontId="17" fillId="3" borderId="28" xfId="2" applyFont="1" applyFill="1" applyBorder="1" applyAlignment="1" applyProtection="1">
      <alignment horizontal="left" vertical="center" wrapText="1"/>
      <protection locked="0" hidden="1"/>
    </xf>
    <xf numFmtId="0" fontId="17" fillId="3" borderId="39" xfId="2" applyFont="1" applyFill="1" applyBorder="1" applyAlignment="1" applyProtection="1">
      <alignment horizontal="left" vertical="center" wrapText="1"/>
      <protection locked="0" hidden="1"/>
    </xf>
    <xf numFmtId="0" fontId="17" fillId="0" borderId="17" xfId="2" applyFont="1" applyBorder="1" applyAlignment="1" applyProtection="1">
      <alignment horizontal="left" vertical="center"/>
      <protection hidden="1"/>
    </xf>
    <xf numFmtId="0" fontId="17" fillId="0" borderId="18" xfId="2" applyFont="1" applyBorder="1" applyAlignment="1" applyProtection="1">
      <alignment horizontal="left" vertical="center"/>
      <protection hidden="1"/>
    </xf>
    <xf numFmtId="0" fontId="17" fillId="0" borderId="19" xfId="2" applyFont="1" applyBorder="1" applyAlignment="1" applyProtection="1">
      <alignment horizontal="left" vertical="center"/>
      <protection hidden="1"/>
    </xf>
    <xf numFmtId="0" fontId="17" fillId="0" borderId="17" xfId="2" applyFont="1" applyBorder="1" applyAlignment="1" applyProtection="1">
      <alignment horizontal="center" vertical="center" shrinkToFit="1"/>
      <protection locked="0" hidden="1"/>
    </xf>
    <xf numFmtId="0" fontId="17" fillId="0" borderId="18" xfId="2" applyFont="1" applyBorder="1" applyAlignment="1" applyProtection="1">
      <alignment horizontal="center" vertical="center" shrinkToFit="1"/>
      <protection locked="0" hidden="1"/>
    </xf>
    <xf numFmtId="0" fontId="17" fillId="0" borderId="21" xfId="2" applyFont="1" applyBorder="1" applyAlignment="1" applyProtection="1">
      <alignment horizontal="center" vertical="center" shrinkToFit="1"/>
      <protection locked="0" hidden="1"/>
    </xf>
    <xf numFmtId="0" fontId="17" fillId="0" borderId="2" xfId="2" applyFont="1" applyBorder="1" applyAlignment="1" applyProtection="1">
      <alignment horizontal="center" vertical="center"/>
      <protection locked="0" hidden="1"/>
    </xf>
    <xf numFmtId="0" fontId="17" fillId="0" borderId="3" xfId="2" applyFont="1" applyBorder="1" applyAlignment="1" applyProtection="1">
      <alignment horizontal="center" vertical="center"/>
      <protection locked="0" hidden="1"/>
    </xf>
    <xf numFmtId="0" fontId="17" fillId="0" borderId="6" xfId="2" applyFont="1" applyBorder="1" applyAlignment="1" applyProtection="1">
      <alignment horizontal="center" vertical="center"/>
      <protection locked="0" hidden="1"/>
    </xf>
    <xf numFmtId="0" fontId="17" fillId="0" borderId="7" xfId="2" applyFont="1" applyBorder="1" applyAlignment="1" applyProtection="1">
      <alignment horizontal="center" vertical="center"/>
      <protection locked="0" hidden="1"/>
    </xf>
    <xf numFmtId="0" fontId="17" fillId="3" borderId="3" xfId="2" applyFont="1" applyFill="1" applyBorder="1" applyAlignment="1" applyProtection="1">
      <alignment horizontal="center" vertical="center"/>
      <protection locked="0" hidden="1"/>
    </xf>
    <xf numFmtId="0" fontId="17" fillId="3" borderId="7" xfId="2" applyFont="1" applyFill="1" applyBorder="1" applyAlignment="1" applyProtection="1">
      <alignment horizontal="center" vertical="center"/>
      <protection locked="0" hidden="1"/>
    </xf>
    <xf numFmtId="0" fontId="17" fillId="0" borderId="17" xfId="2" applyFont="1" applyBorder="1" applyAlignment="1" applyProtection="1">
      <alignment horizontal="center" vertical="center"/>
      <protection locked="0" hidden="1"/>
    </xf>
    <xf numFmtId="0" fontId="17" fillId="0" borderId="18" xfId="2" applyFont="1" applyBorder="1" applyAlignment="1" applyProtection="1">
      <alignment horizontal="center" vertical="center"/>
      <protection locked="0" hidden="1"/>
    </xf>
    <xf numFmtId="0" fontId="17" fillId="0" borderId="21" xfId="2" applyFont="1" applyBorder="1" applyAlignment="1" applyProtection="1">
      <alignment horizontal="center" vertical="center"/>
      <protection locked="0" hidden="1"/>
    </xf>
    <xf numFmtId="0" fontId="17" fillId="3" borderId="42" xfId="2" applyFont="1" applyFill="1" applyBorder="1" applyAlignment="1" applyProtection="1">
      <alignment horizontal="center" vertical="center"/>
      <protection locked="0" hidden="1"/>
    </xf>
    <xf numFmtId="0" fontId="17" fillId="3" borderId="48" xfId="2" applyFont="1" applyFill="1" applyBorder="1" applyAlignment="1" applyProtection="1">
      <alignment horizontal="center" vertical="center"/>
      <protection locked="0" hidden="1"/>
    </xf>
    <xf numFmtId="0" fontId="17" fillId="3" borderId="6" xfId="2" applyFont="1" applyFill="1" applyBorder="1" applyAlignment="1" applyProtection="1">
      <alignment horizontal="center" vertical="center"/>
      <protection locked="0" hidden="1"/>
    </xf>
    <xf numFmtId="0" fontId="17" fillId="3" borderId="20" xfId="2" applyFont="1" applyFill="1" applyBorder="1" applyAlignment="1" applyProtection="1">
      <alignment horizontal="center" vertical="center"/>
      <protection locked="0" hidden="1"/>
    </xf>
    <xf numFmtId="0" fontId="17" fillId="0" borderId="2" xfId="2" applyFont="1" applyBorder="1" applyAlignment="1" applyProtection="1">
      <alignment horizontal="left" vertical="center"/>
      <protection hidden="1"/>
    </xf>
    <xf numFmtId="0" fontId="17" fillId="0" borderId="3" xfId="2" applyFont="1" applyBorder="1" applyAlignment="1" applyProtection="1">
      <alignment horizontal="left" vertical="center"/>
      <protection hidden="1"/>
    </xf>
    <xf numFmtId="0" fontId="17" fillId="0" borderId="4" xfId="2" applyFont="1" applyBorder="1" applyAlignment="1" applyProtection="1">
      <alignment horizontal="left" vertical="center"/>
      <protection hidden="1"/>
    </xf>
    <xf numFmtId="0" fontId="17" fillId="0" borderId="17" xfId="2" applyFont="1" applyBorder="1" applyAlignment="1" applyProtection="1">
      <alignment horizontal="left" vertical="center"/>
      <protection locked="0" hidden="1"/>
    </xf>
    <xf numFmtId="0" fontId="17" fillId="0" borderId="18" xfId="2" applyFont="1" applyBorder="1" applyAlignment="1" applyProtection="1">
      <alignment horizontal="left" vertical="center"/>
      <protection locked="0" hidden="1"/>
    </xf>
    <xf numFmtId="0" fontId="17" fillId="0" borderId="21" xfId="2" applyFont="1" applyBorder="1" applyAlignment="1" applyProtection="1">
      <alignment horizontal="left" vertical="center"/>
      <protection locked="0" hidden="1"/>
    </xf>
    <xf numFmtId="38" fontId="17" fillId="3" borderId="3" xfId="1" applyFont="1" applyFill="1" applyBorder="1" applyAlignment="1" applyProtection="1">
      <alignment horizontal="center" vertical="center"/>
      <protection hidden="1"/>
    </xf>
    <xf numFmtId="38" fontId="17" fillId="3" borderId="7" xfId="1" applyFont="1" applyFill="1" applyBorder="1" applyAlignment="1" applyProtection="1">
      <alignment horizontal="center" vertical="center"/>
      <protection hidden="1"/>
    </xf>
    <xf numFmtId="0" fontId="17" fillId="3" borderId="2" xfId="2" applyFont="1" applyFill="1" applyBorder="1" applyAlignment="1" applyProtection="1">
      <alignment horizontal="center" vertical="center"/>
      <protection locked="0" hidden="1"/>
    </xf>
    <xf numFmtId="0" fontId="17" fillId="3" borderId="36" xfId="2" applyFont="1" applyFill="1" applyBorder="1" applyAlignment="1" applyProtection="1">
      <alignment horizontal="center" vertical="center"/>
      <protection locked="0" hidden="1"/>
    </xf>
    <xf numFmtId="0" fontId="17" fillId="0" borderId="4" xfId="2" applyFont="1" applyBorder="1" applyAlignment="1" applyProtection="1">
      <alignment horizontal="center" vertical="center"/>
      <protection locked="0" hidden="1"/>
    </xf>
    <xf numFmtId="0" fontId="17" fillId="0" borderId="8" xfId="2" applyFont="1" applyBorder="1" applyAlignment="1" applyProtection="1">
      <alignment horizontal="center" vertical="center"/>
      <protection locked="0" hidden="1"/>
    </xf>
    <xf numFmtId="0" fontId="17" fillId="0" borderId="34" xfId="2" applyFont="1" applyBorder="1" applyAlignment="1" applyProtection="1">
      <alignment horizontal="left" vertical="center"/>
      <protection hidden="1"/>
    </xf>
    <xf numFmtId="38" fontId="17" fillId="3" borderId="2" xfId="1" quotePrefix="1" applyFont="1" applyFill="1" applyBorder="1" applyAlignment="1" applyProtection="1">
      <alignment horizontal="center" vertical="center"/>
      <protection hidden="1"/>
    </xf>
    <xf numFmtId="38" fontId="17" fillId="3" borderId="6" xfId="1" applyFont="1" applyFill="1" applyBorder="1" applyAlignment="1" applyProtection="1">
      <alignment horizontal="center" vertical="center"/>
      <protection hidden="1"/>
    </xf>
    <xf numFmtId="0" fontId="17" fillId="0" borderId="35" xfId="2" applyFont="1" applyBorder="1" applyAlignment="1" applyProtection="1">
      <alignment horizontal="left" vertical="center"/>
      <protection hidden="1"/>
    </xf>
    <xf numFmtId="0" fontId="17" fillId="0" borderId="13" xfId="2" applyFont="1" applyBorder="1" applyAlignment="1" applyProtection="1">
      <alignment horizontal="center" vertical="center"/>
      <protection hidden="1"/>
    </xf>
    <xf numFmtId="0" fontId="17" fillId="0" borderId="15" xfId="2" applyFont="1" applyBorder="1" applyAlignment="1" applyProtection="1">
      <alignment horizontal="center" vertical="center"/>
      <protection hidden="1"/>
    </xf>
    <xf numFmtId="0" fontId="17" fillId="0" borderId="18" xfId="2" applyFont="1" applyBorder="1" applyAlignment="1" applyProtection="1">
      <alignment horizontal="center" vertical="center"/>
      <protection hidden="1"/>
    </xf>
    <xf numFmtId="0" fontId="17" fillId="3" borderId="42" xfId="2" applyFont="1" applyFill="1" applyBorder="1" applyAlignment="1" applyProtection="1">
      <alignment horizontal="center" vertical="center"/>
      <protection hidden="1"/>
    </xf>
    <xf numFmtId="0" fontId="17" fillId="3" borderId="35" xfId="2" applyFont="1" applyFill="1" applyBorder="1" applyAlignment="1" applyProtection="1">
      <alignment horizontal="center" vertical="center"/>
      <protection hidden="1"/>
    </xf>
    <xf numFmtId="0" fontId="17" fillId="3" borderId="47" xfId="2" applyFont="1" applyFill="1" applyBorder="1" applyAlignment="1" applyProtection="1">
      <alignment horizontal="center" vertical="center"/>
      <protection hidden="1"/>
    </xf>
    <xf numFmtId="0" fontId="17" fillId="3" borderId="46" xfId="2" applyFont="1" applyFill="1" applyBorder="1" applyAlignment="1" applyProtection="1">
      <alignment horizontal="center" vertical="center"/>
      <protection hidden="1"/>
    </xf>
    <xf numFmtId="0" fontId="17" fillId="0" borderId="14" xfId="2" applyFont="1" applyBorder="1" applyAlignment="1" applyProtection="1">
      <alignment horizontal="center" vertical="center"/>
      <protection hidden="1"/>
    </xf>
    <xf numFmtId="0" fontId="17" fillId="5" borderId="24" xfId="2" applyFont="1" applyFill="1" applyBorder="1" applyAlignment="1" applyProtection="1">
      <alignment horizontal="center" vertical="center"/>
      <protection hidden="1"/>
    </xf>
    <xf numFmtId="0" fontId="17" fillId="5" borderId="26" xfId="2" applyFont="1" applyFill="1" applyBorder="1" applyAlignment="1" applyProtection="1">
      <alignment horizontal="center" vertical="center"/>
      <protection hidden="1"/>
    </xf>
    <xf numFmtId="0" fontId="17" fillId="5" borderId="35" xfId="2" applyFont="1" applyFill="1" applyBorder="1" applyAlignment="1" applyProtection="1">
      <alignment horizontal="center" vertical="center"/>
      <protection hidden="1"/>
    </xf>
    <xf numFmtId="0" fontId="17" fillId="5" borderId="3" xfId="2" applyFont="1" applyFill="1" applyBorder="1" applyAlignment="1" applyProtection="1">
      <alignment horizontal="center" vertical="center"/>
      <protection hidden="1"/>
    </xf>
    <xf numFmtId="0" fontId="17" fillId="5" borderId="4" xfId="2" applyFont="1" applyFill="1" applyBorder="1" applyAlignment="1" applyProtection="1">
      <alignment horizontal="center" vertical="center"/>
      <protection hidden="1"/>
    </xf>
    <xf numFmtId="0" fontId="17" fillId="5" borderId="47" xfId="2" applyFont="1" applyFill="1" applyBorder="1" applyAlignment="1" applyProtection="1">
      <alignment horizontal="center" vertical="center"/>
      <protection hidden="1"/>
    </xf>
    <xf numFmtId="0" fontId="17" fillId="5" borderId="0" xfId="2" applyFont="1" applyFill="1" applyAlignment="1" applyProtection="1">
      <alignment horizontal="center" vertical="center"/>
      <protection hidden="1"/>
    </xf>
    <xf numFmtId="0" fontId="17" fillId="5" borderId="40" xfId="2" applyFont="1" applyFill="1" applyBorder="1" applyAlignment="1" applyProtection="1">
      <alignment horizontal="center" vertical="center"/>
      <protection hidden="1"/>
    </xf>
    <xf numFmtId="0" fontId="17" fillId="5" borderId="46" xfId="2" applyFont="1" applyFill="1" applyBorder="1" applyAlignment="1" applyProtection="1">
      <alignment horizontal="center" vertical="center"/>
      <protection hidden="1"/>
    </xf>
    <xf numFmtId="0" fontId="17" fillId="5" borderId="7" xfId="2" applyFont="1" applyFill="1" applyBorder="1" applyAlignment="1" applyProtection="1">
      <alignment horizontal="center" vertical="center"/>
      <protection hidden="1"/>
    </xf>
    <xf numFmtId="0" fontId="17" fillId="5" borderId="8" xfId="2" applyFont="1" applyFill="1" applyBorder="1" applyAlignment="1" applyProtection="1">
      <alignment horizontal="center" vertical="center"/>
      <protection hidden="1"/>
    </xf>
    <xf numFmtId="0" fontId="17" fillId="5" borderId="2" xfId="2" applyFont="1" applyFill="1" applyBorder="1" applyAlignment="1" applyProtection="1">
      <alignment horizontal="center" vertical="center"/>
      <protection hidden="1"/>
    </xf>
    <xf numFmtId="0" fontId="17" fillId="5" borderId="42" xfId="2" applyFont="1" applyFill="1" applyBorder="1" applyAlignment="1" applyProtection="1">
      <alignment horizontal="center" vertical="center"/>
      <protection hidden="1"/>
    </xf>
    <xf numFmtId="0" fontId="17" fillId="5" borderId="6" xfId="2" applyFont="1" applyFill="1" applyBorder="1" applyAlignment="1" applyProtection="1">
      <alignment horizontal="center" vertical="center"/>
      <protection hidden="1"/>
    </xf>
    <xf numFmtId="0" fontId="17" fillId="5" borderId="3" xfId="2" applyFont="1" applyFill="1" applyBorder="1" applyAlignment="1" applyProtection="1">
      <alignment horizontal="left" vertical="center"/>
      <protection hidden="1"/>
    </xf>
    <xf numFmtId="0" fontId="17" fillId="5" borderId="0" xfId="2" applyFont="1" applyFill="1" applyAlignment="1" applyProtection="1">
      <alignment horizontal="left" vertical="center"/>
      <protection hidden="1"/>
    </xf>
    <xf numFmtId="0" fontId="17" fillId="5" borderId="36" xfId="2" applyFont="1" applyFill="1" applyBorder="1" applyAlignment="1" applyProtection="1">
      <alignment horizontal="center" vertical="center"/>
      <protection hidden="1"/>
    </xf>
    <xf numFmtId="0" fontId="17" fillId="5" borderId="48" xfId="2" applyFont="1" applyFill="1" applyBorder="1" applyAlignment="1" applyProtection="1">
      <alignment horizontal="center" vertical="center"/>
      <protection hidden="1"/>
    </xf>
    <xf numFmtId="0" fontId="17" fillId="5" borderId="20" xfId="2" applyFont="1" applyFill="1" applyBorder="1" applyAlignment="1" applyProtection="1">
      <alignment horizontal="center" vertical="center"/>
      <protection hidden="1"/>
    </xf>
    <xf numFmtId="0" fontId="17" fillId="0" borderId="30" xfId="2" applyFont="1" applyBorder="1" applyAlignment="1" applyProtection="1">
      <alignment horizontal="left" vertical="center"/>
      <protection hidden="1"/>
    </xf>
    <xf numFmtId="0" fontId="17" fillId="0" borderId="13" xfId="2" applyFont="1" applyBorder="1" applyAlignment="1" applyProtection="1">
      <alignment horizontal="left" vertical="center"/>
      <protection hidden="1"/>
    </xf>
    <xf numFmtId="0" fontId="17" fillId="0" borderId="15" xfId="2" applyFont="1" applyBorder="1" applyAlignment="1" applyProtection="1">
      <alignment horizontal="left" vertical="center"/>
      <protection hidden="1"/>
    </xf>
    <xf numFmtId="0" fontId="17" fillId="0" borderId="21" xfId="2" applyFont="1" applyBorder="1" applyAlignment="1" applyProtection="1">
      <alignment horizontal="left" vertical="center"/>
      <protection hidden="1"/>
    </xf>
    <xf numFmtId="0" fontId="17" fillId="5" borderId="47" xfId="2" applyFont="1" applyFill="1" applyBorder="1" applyAlignment="1" applyProtection="1">
      <alignment horizontal="center"/>
      <protection hidden="1"/>
    </xf>
    <xf numFmtId="0" fontId="17" fillId="5" borderId="0" xfId="2" applyFont="1" applyFill="1" applyAlignment="1" applyProtection="1">
      <alignment horizontal="center"/>
      <protection hidden="1"/>
    </xf>
    <xf numFmtId="0" fontId="17" fillId="5" borderId="46" xfId="2" applyFont="1" applyFill="1" applyBorder="1" applyAlignment="1" applyProtection="1">
      <alignment horizontal="center"/>
      <protection hidden="1"/>
    </xf>
    <xf numFmtId="0" fontId="17" fillId="5" borderId="7" xfId="2" applyFont="1" applyFill="1" applyBorder="1" applyAlignment="1" applyProtection="1">
      <alignment horizontal="center"/>
      <protection hidden="1"/>
    </xf>
    <xf numFmtId="0" fontId="17" fillId="5" borderId="0" xfId="2" applyFont="1" applyFill="1" applyAlignment="1" applyProtection="1">
      <alignment horizontal="center" wrapText="1" shrinkToFit="1"/>
      <protection hidden="1"/>
    </xf>
    <xf numFmtId="0" fontId="17" fillId="5" borderId="0" xfId="2" applyFont="1" applyFill="1" applyAlignment="1" applyProtection="1">
      <alignment horizontal="center" shrinkToFit="1"/>
      <protection hidden="1"/>
    </xf>
    <xf numFmtId="0" fontId="17" fillId="5" borderId="7" xfId="2" applyFont="1" applyFill="1" applyBorder="1" applyAlignment="1" applyProtection="1">
      <alignment horizontal="center" shrinkToFit="1"/>
      <protection hidden="1"/>
    </xf>
    <xf numFmtId="0" fontId="17" fillId="5" borderId="0" xfId="2" applyFont="1" applyFill="1" applyAlignment="1" applyProtection="1">
      <alignment horizontal="center" wrapText="1"/>
      <protection hidden="1"/>
    </xf>
    <xf numFmtId="0" fontId="17" fillId="5" borderId="48" xfId="2" applyFont="1" applyFill="1" applyBorder="1" applyAlignment="1" applyProtection="1">
      <alignment horizontal="center"/>
      <protection hidden="1"/>
    </xf>
    <xf numFmtId="38" fontId="17" fillId="3" borderId="2" xfId="1" applyFont="1" applyFill="1" applyBorder="1" applyAlignment="1" applyProtection="1">
      <alignment horizontal="center" vertical="center"/>
      <protection hidden="1"/>
    </xf>
    <xf numFmtId="38" fontId="17" fillId="3" borderId="27" xfId="1" applyFont="1" applyFill="1" applyBorder="1" applyAlignment="1" applyProtection="1">
      <alignment horizontal="center" vertical="center"/>
      <protection hidden="1"/>
    </xf>
    <xf numFmtId="38" fontId="17" fillId="3" borderId="28" xfId="1" applyFont="1" applyFill="1" applyBorder="1" applyAlignment="1" applyProtection="1">
      <alignment horizontal="center" vertical="center"/>
      <protection hidden="1"/>
    </xf>
    <xf numFmtId="0" fontId="17" fillId="3" borderId="2" xfId="2" applyFont="1" applyFill="1" applyBorder="1" applyAlignment="1" applyProtection="1">
      <alignment horizontal="left" vertical="center" wrapText="1"/>
      <protection locked="0" hidden="1"/>
    </xf>
    <xf numFmtId="0" fontId="17" fillId="3" borderId="3" xfId="2" applyFont="1" applyFill="1" applyBorder="1" applyAlignment="1" applyProtection="1">
      <alignment horizontal="left" vertical="center" wrapText="1"/>
      <protection locked="0" hidden="1"/>
    </xf>
    <xf numFmtId="0" fontId="17" fillId="3" borderId="36" xfId="2" applyFont="1" applyFill="1" applyBorder="1" applyAlignment="1" applyProtection="1">
      <alignment horizontal="left" vertical="center" wrapText="1"/>
      <protection locked="0" hidden="1"/>
    </xf>
    <xf numFmtId="0" fontId="17" fillId="3" borderId="35" xfId="2" applyFont="1" applyFill="1" applyBorder="1" applyAlignment="1" applyProtection="1">
      <alignment horizontal="left" vertical="center" wrapText="1"/>
      <protection locked="0" hidden="1"/>
    </xf>
    <xf numFmtId="0" fontId="17" fillId="3" borderId="37" xfId="2" applyFont="1" applyFill="1" applyBorder="1" applyAlignment="1" applyProtection="1">
      <alignment horizontal="left" vertical="center" wrapText="1"/>
      <protection locked="0" hidden="1"/>
    </xf>
    <xf numFmtId="0" fontId="17" fillId="3" borderId="6" xfId="2" applyFont="1" applyFill="1" applyBorder="1" applyAlignment="1" applyProtection="1">
      <alignment horizontal="left" vertical="center" wrapText="1"/>
      <protection locked="0" hidden="1"/>
    </xf>
    <xf numFmtId="0" fontId="17" fillId="3" borderId="7" xfId="2" applyFont="1" applyFill="1" applyBorder="1" applyAlignment="1" applyProtection="1">
      <alignment horizontal="left" vertical="center" wrapText="1"/>
      <protection locked="0" hidden="1"/>
    </xf>
    <xf numFmtId="0" fontId="17" fillId="3" borderId="20" xfId="2" applyFont="1" applyFill="1" applyBorder="1" applyAlignment="1" applyProtection="1">
      <alignment horizontal="left" vertical="center" wrapText="1"/>
      <protection locked="0" hidden="1"/>
    </xf>
    <xf numFmtId="0" fontId="17" fillId="3" borderId="46" xfId="2" applyFont="1" applyFill="1" applyBorder="1" applyAlignment="1" applyProtection="1">
      <alignment horizontal="left" vertical="center" wrapText="1"/>
      <protection locked="0" hidden="1"/>
    </xf>
    <xf numFmtId="0" fontId="17" fillId="0" borderId="30" xfId="2" applyFont="1" applyBorder="1" applyAlignment="1" applyProtection="1">
      <alignment horizontal="center" vertical="center"/>
      <protection hidden="1"/>
    </xf>
    <xf numFmtId="0" fontId="54" fillId="3" borderId="9" xfId="2" applyFont="1" applyFill="1" applyBorder="1" applyAlignment="1" applyProtection="1">
      <alignment horizontal="center" vertical="center" wrapText="1"/>
      <protection hidden="1"/>
    </xf>
    <xf numFmtId="0" fontId="54" fillId="3" borderId="55" xfId="2" applyFont="1" applyFill="1" applyBorder="1" applyAlignment="1" applyProtection="1">
      <alignment horizontal="center" vertical="center" wrapText="1"/>
      <protection hidden="1"/>
    </xf>
    <xf numFmtId="0" fontId="54" fillId="3" borderId="23" xfId="2" applyFont="1" applyFill="1" applyBorder="1" applyAlignment="1" applyProtection="1">
      <alignment horizontal="center" vertical="center" wrapText="1"/>
      <protection hidden="1"/>
    </xf>
    <xf numFmtId="0" fontId="54" fillId="3" borderId="58" xfId="2" applyFont="1" applyFill="1" applyBorder="1" applyAlignment="1" applyProtection="1">
      <alignment horizontal="center" vertical="center" wrapText="1"/>
      <protection hidden="1"/>
    </xf>
    <xf numFmtId="0" fontId="17" fillId="3" borderId="28" xfId="2" applyFont="1" applyFill="1" applyBorder="1" applyAlignment="1" applyProtection="1">
      <alignment horizontal="left" vertical="center"/>
      <protection hidden="1"/>
    </xf>
    <xf numFmtId="38" fontId="17" fillId="3" borderId="9" xfId="1" applyFont="1" applyFill="1" applyBorder="1" applyAlignment="1" applyProtection="1">
      <alignment horizontal="center" vertical="center"/>
      <protection hidden="1"/>
    </xf>
    <xf numFmtId="38" fontId="17" fillId="3" borderId="23" xfId="1" applyFont="1" applyFill="1" applyBorder="1" applyAlignment="1" applyProtection="1">
      <alignment horizontal="center" vertical="center"/>
      <protection hidden="1"/>
    </xf>
    <xf numFmtId="38" fontId="17" fillId="0" borderId="9" xfId="1" applyFont="1" applyBorder="1" applyAlignment="1" applyProtection="1">
      <alignment horizontal="center" vertical="center"/>
      <protection hidden="1"/>
    </xf>
    <xf numFmtId="38" fontId="17" fillId="0" borderId="23" xfId="1" applyFont="1" applyBorder="1" applyAlignment="1" applyProtection="1">
      <alignment horizontal="center" vertical="center"/>
      <protection hidden="1"/>
    </xf>
    <xf numFmtId="0" fontId="17" fillId="3" borderId="2" xfId="2" applyFont="1" applyFill="1" applyBorder="1" applyAlignment="1" applyProtection="1">
      <alignment horizontal="left" vertical="center"/>
      <protection hidden="1"/>
    </xf>
    <xf numFmtId="0" fontId="17" fillId="3" borderId="3" xfId="2" applyFont="1" applyFill="1" applyBorder="1" applyAlignment="1" applyProtection="1">
      <alignment horizontal="left" vertical="center"/>
      <protection hidden="1"/>
    </xf>
    <xf numFmtId="0" fontId="17" fillId="3" borderId="4" xfId="2" applyFont="1" applyFill="1" applyBorder="1" applyAlignment="1" applyProtection="1">
      <alignment horizontal="left" vertical="center"/>
      <protection hidden="1"/>
    </xf>
    <xf numFmtId="0" fontId="17" fillId="3" borderId="27" xfId="2" applyFont="1" applyFill="1" applyBorder="1" applyAlignment="1" applyProtection="1">
      <alignment horizontal="left" vertical="center"/>
      <protection hidden="1"/>
    </xf>
    <xf numFmtId="0" fontId="17" fillId="4" borderId="28" xfId="2" applyFont="1" applyFill="1" applyBorder="1" applyAlignment="1" applyProtection="1">
      <alignment horizontal="left" vertical="center"/>
      <protection hidden="1"/>
    </xf>
    <xf numFmtId="0" fontId="17" fillId="3" borderId="38" xfId="2" applyFont="1" applyFill="1" applyBorder="1" applyAlignment="1" applyProtection="1">
      <alignment horizontal="left" vertical="center"/>
      <protection hidden="1"/>
    </xf>
    <xf numFmtId="0" fontId="17" fillId="3" borderId="16" xfId="2" applyFont="1" applyFill="1" applyBorder="1" applyAlignment="1" applyProtection="1">
      <alignment horizontal="left" vertical="center"/>
      <protection hidden="1"/>
    </xf>
    <xf numFmtId="0" fontId="17" fillId="3" borderId="9" xfId="2" applyFont="1" applyFill="1" applyBorder="1" applyAlignment="1" applyProtection="1">
      <alignment horizontal="left" vertical="center"/>
      <protection hidden="1"/>
    </xf>
    <xf numFmtId="0" fontId="17" fillId="3" borderId="22" xfId="2" applyFont="1" applyFill="1" applyBorder="1" applyAlignment="1" applyProtection="1">
      <alignment horizontal="left" vertical="center"/>
      <protection hidden="1"/>
    </xf>
    <xf numFmtId="0" fontId="17" fillId="3" borderId="23" xfId="2" applyFont="1" applyFill="1" applyBorder="1" applyAlignment="1" applyProtection="1">
      <alignment horizontal="left" vertical="center"/>
      <protection hidden="1"/>
    </xf>
    <xf numFmtId="0" fontId="17" fillId="3" borderId="6" xfId="2" applyFont="1" applyFill="1" applyBorder="1" applyAlignment="1" applyProtection="1">
      <alignment horizontal="left" vertical="center"/>
      <protection hidden="1"/>
    </xf>
    <xf numFmtId="0" fontId="17" fillId="4" borderId="7" xfId="2" applyFont="1" applyFill="1" applyBorder="1" applyAlignment="1" applyProtection="1">
      <alignment horizontal="left" vertical="center"/>
      <protection hidden="1"/>
    </xf>
    <xf numFmtId="0" fontId="17" fillId="3" borderId="8" xfId="2" applyFont="1" applyFill="1" applyBorder="1" applyAlignment="1" applyProtection="1">
      <alignment horizontal="left" vertical="center"/>
      <protection hidden="1"/>
    </xf>
    <xf numFmtId="0" fontId="17" fillId="3" borderId="7" xfId="2" applyFont="1" applyFill="1" applyBorder="1" applyAlignment="1" applyProtection="1">
      <alignment horizontal="left" vertical="center"/>
      <protection hidden="1"/>
    </xf>
    <xf numFmtId="0" fontId="17" fillId="0" borderId="6" xfId="2" applyFont="1" applyBorder="1" applyAlignment="1" applyProtection="1">
      <alignment horizontal="right" vertical="center"/>
      <protection hidden="1"/>
    </xf>
    <xf numFmtId="0" fontId="17" fillId="0" borderId="7" xfId="2" applyFont="1" applyBorder="1" applyAlignment="1" applyProtection="1">
      <alignment horizontal="right" vertical="center"/>
      <protection hidden="1"/>
    </xf>
    <xf numFmtId="0" fontId="17" fillId="0" borderId="8" xfId="2" applyFont="1" applyBorder="1" applyAlignment="1" applyProtection="1">
      <alignment horizontal="right" vertical="center"/>
      <protection hidden="1"/>
    </xf>
    <xf numFmtId="0" fontId="54" fillId="0" borderId="11" xfId="2" applyFont="1" applyBorder="1" applyAlignment="1" applyProtection="1">
      <alignment horizontal="center" vertical="center"/>
      <protection hidden="1"/>
    </xf>
    <xf numFmtId="0" fontId="54" fillId="0" borderId="54" xfId="2" applyFont="1" applyBorder="1" applyAlignment="1" applyProtection="1">
      <alignment horizontal="center" vertical="center"/>
      <protection hidden="1"/>
    </xf>
    <xf numFmtId="0" fontId="54" fillId="0" borderId="9" xfId="2" applyFont="1" applyBorder="1" applyAlignment="1" applyProtection="1">
      <alignment horizontal="center" vertical="center"/>
      <protection hidden="1"/>
    </xf>
    <xf numFmtId="0" fontId="54" fillId="0" borderId="55" xfId="2" applyFont="1" applyBorder="1" applyAlignment="1" applyProtection="1">
      <alignment horizontal="center" vertical="center"/>
      <protection hidden="1"/>
    </xf>
    <xf numFmtId="0" fontId="17" fillId="3" borderId="23" xfId="2" applyFont="1" applyFill="1" applyBorder="1" applyAlignment="1" applyProtection="1">
      <alignment horizontal="center" vertical="center"/>
      <protection hidden="1"/>
    </xf>
    <xf numFmtId="0" fontId="54" fillId="3" borderId="9" xfId="2" applyFont="1" applyFill="1" applyBorder="1" applyAlignment="1" applyProtection="1">
      <alignment horizontal="left" vertical="center" wrapText="1"/>
      <protection hidden="1"/>
    </xf>
    <xf numFmtId="0" fontId="54" fillId="3" borderId="55" xfId="2" applyFont="1" applyFill="1" applyBorder="1" applyAlignment="1" applyProtection="1">
      <alignment horizontal="left" vertical="center" wrapText="1"/>
      <protection hidden="1"/>
    </xf>
    <xf numFmtId="0" fontId="54" fillId="3" borderId="23" xfId="2" applyFont="1" applyFill="1" applyBorder="1" applyAlignment="1" applyProtection="1">
      <alignment horizontal="left" vertical="center" wrapText="1"/>
      <protection hidden="1"/>
    </xf>
    <xf numFmtId="0" fontId="54" fillId="3" borderId="58" xfId="2" applyFont="1" applyFill="1" applyBorder="1" applyAlignment="1" applyProtection="1">
      <alignment horizontal="left" vertical="center" wrapText="1"/>
      <protection hidden="1"/>
    </xf>
    <xf numFmtId="0" fontId="17" fillId="3" borderId="17" xfId="2" applyFont="1" applyFill="1" applyBorder="1" applyAlignment="1" applyProtection="1">
      <alignment horizontal="left" vertical="center"/>
      <protection hidden="1"/>
    </xf>
    <xf numFmtId="0" fontId="17" fillId="3" borderId="24" xfId="2" applyFont="1" applyFill="1" applyBorder="1" applyAlignment="1" applyProtection="1">
      <alignment horizontal="left" vertical="center"/>
      <protection hidden="1"/>
    </xf>
    <xf numFmtId="0" fontId="17" fillId="3" borderId="27" xfId="2" applyFont="1" applyFill="1" applyBorder="1" applyAlignment="1" applyProtection="1">
      <alignment horizontal="left" vertical="center" wrapText="1"/>
      <protection hidden="1"/>
    </xf>
    <xf numFmtId="0" fontId="17" fillId="3" borderId="38" xfId="2" applyFont="1" applyFill="1" applyBorder="1" applyAlignment="1" applyProtection="1">
      <alignment horizontal="left" vertical="center" wrapText="1"/>
      <protection hidden="1"/>
    </xf>
    <xf numFmtId="0" fontId="17" fillId="0" borderId="5" xfId="2" applyFont="1" applyBorder="1" applyAlignment="1" applyProtection="1">
      <alignment horizontal="right" vertical="center"/>
      <protection hidden="1"/>
    </xf>
    <xf numFmtId="38" fontId="17" fillId="3" borderId="19" xfId="1" applyFont="1" applyFill="1" applyBorder="1" applyAlignment="1" applyProtection="1">
      <alignment horizontal="center" vertical="center"/>
      <protection hidden="1"/>
    </xf>
    <xf numFmtId="0" fontId="17" fillId="0" borderId="1" xfId="2" applyFont="1" applyBorder="1" applyAlignment="1" applyProtection="1">
      <alignment horizontal="center" vertical="center" wrapText="1"/>
      <protection hidden="1"/>
    </xf>
    <xf numFmtId="0" fontId="17" fillId="3" borderId="2" xfId="2" applyFont="1" applyFill="1" applyBorder="1" applyAlignment="1" applyProtection="1">
      <alignment horizontal="center" vertical="center" shrinkToFit="1"/>
      <protection locked="0" hidden="1"/>
    </xf>
    <xf numFmtId="0" fontId="17" fillId="3" borderId="4" xfId="2" applyFont="1" applyFill="1" applyBorder="1" applyAlignment="1" applyProtection="1">
      <alignment horizontal="center" vertical="center" shrinkToFit="1"/>
      <protection locked="0" hidden="1"/>
    </xf>
    <xf numFmtId="0" fontId="17" fillId="3" borderId="6" xfId="2" applyFont="1" applyFill="1" applyBorder="1" applyAlignment="1" applyProtection="1">
      <alignment horizontal="center" vertical="center" shrinkToFit="1"/>
      <protection locked="0" hidden="1"/>
    </xf>
    <xf numFmtId="0" fontId="17" fillId="3" borderId="8" xfId="2" applyFont="1" applyFill="1" applyBorder="1" applyAlignment="1" applyProtection="1">
      <alignment horizontal="center" vertical="center" shrinkToFit="1"/>
      <protection locked="0" hidden="1"/>
    </xf>
    <xf numFmtId="0" fontId="17" fillId="3" borderId="27" xfId="2" applyFont="1" applyFill="1" applyBorder="1" applyAlignment="1" applyProtection="1">
      <alignment horizontal="center" vertical="center" shrinkToFit="1"/>
      <protection locked="0" hidden="1"/>
    </xf>
    <xf numFmtId="0" fontId="17" fillId="3" borderId="38" xfId="2" applyFont="1" applyFill="1" applyBorder="1" applyAlignment="1" applyProtection="1">
      <alignment horizontal="center" vertical="center" shrinkToFit="1"/>
      <protection locked="0" hidden="1"/>
    </xf>
    <xf numFmtId="0" fontId="19" fillId="0" borderId="6" xfId="2" applyFont="1" applyBorder="1" applyAlignment="1" applyProtection="1">
      <alignment horizontal="center" vertical="center"/>
      <protection hidden="1"/>
    </xf>
    <xf numFmtId="0" fontId="19" fillId="0" borderId="8" xfId="2" applyFont="1" applyBorder="1" applyAlignment="1" applyProtection="1">
      <alignment horizontal="center" vertical="center"/>
      <protection hidden="1"/>
    </xf>
    <xf numFmtId="0" fontId="19" fillId="0" borderId="20" xfId="2" applyFont="1" applyBorder="1" applyAlignment="1" applyProtection="1">
      <alignment horizontal="center" vertical="center"/>
      <protection hidden="1"/>
    </xf>
    <xf numFmtId="0" fontId="17" fillId="0" borderId="34" xfId="2" applyFont="1" applyBorder="1" applyAlignment="1" applyProtection="1">
      <alignment horizontal="center" vertical="center" wrapText="1"/>
      <protection hidden="1"/>
    </xf>
    <xf numFmtId="0" fontId="17" fillId="0" borderId="18" xfId="2" applyFont="1" applyBorder="1" applyAlignment="1" applyProtection="1">
      <alignment horizontal="center" vertical="center" wrapText="1"/>
      <protection hidden="1"/>
    </xf>
    <xf numFmtId="0" fontId="17" fillId="0" borderId="19" xfId="2" applyFont="1" applyBorder="1" applyAlignment="1" applyProtection="1">
      <alignment horizontal="center" vertical="center" wrapText="1"/>
      <protection hidden="1"/>
    </xf>
    <xf numFmtId="0" fontId="17" fillId="0" borderId="231" xfId="2" applyFont="1" applyBorder="1" applyAlignment="1" applyProtection="1">
      <alignment horizontal="center" vertical="center"/>
      <protection hidden="1"/>
    </xf>
    <xf numFmtId="0" fontId="17" fillId="0" borderId="232" xfId="2" applyFont="1" applyBorder="1" applyAlignment="1" applyProtection="1">
      <alignment horizontal="center" vertical="center"/>
      <protection hidden="1"/>
    </xf>
    <xf numFmtId="0" fontId="17" fillId="0" borderId="233" xfId="2" applyFont="1" applyBorder="1" applyAlignment="1" applyProtection="1">
      <alignment horizontal="center" vertical="center"/>
      <protection hidden="1"/>
    </xf>
    <xf numFmtId="0" fontId="17" fillId="3" borderId="13" xfId="2" applyFont="1" applyFill="1" applyBorder="1" applyAlignment="1" applyProtection="1">
      <alignment horizontal="center" vertical="center"/>
      <protection hidden="1"/>
    </xf>
    <xf numFmtId="0" fontId="17" fillId="3" borderId="13" xfId="2" applyFont="1" applyFill="1" applyBorder="1" applyAlignment="1" applyProtection="1">
      <alignment horizontal="left" vertical="center"/>
      <protection hidden="1"/>
    </xf>
    <xf numFmtId="0" fontId="17" fillId="3" borderId="42" xfId="2" applyFont="1" applyFill="1" applyBorder="1" applyAlignment="1" applyProtection="1">
      <alignment horizontal="left" vertical="center" wrapText="1"/>
      <protection hidden="1"/>
    </xf>
    <xf numFmtId="0" fontId="17" fillId="3" borderId="28" xfId="2" applyFont="1" applyFill="1" applyBorder="1" applyAlignment="1" applyProtection="1">
      <alignment horizontal="center" vertical="center"/>
      <protection locked="0" hidden="1"/>
    </xf>
    <xf numFmtId="0" fontId="17" fillId="0" borderId="27" xfId="2" applyFont="1" applyBorder="1" applyAlignment="1" applyProtection="1">
      <alignment horizontal="center" vertical="center"/>
      <protection hidden="1"/>
    </xf>
    <xf numFmtId="0" fontId="17" fillId="5" borderId="37" xfId="2" applyFont="1" applyFill="1" applyBorder="1" applyAlignment="1" applyProtection="1">
      <alignment horizontal="center" vertical="center"/>
      <protection hidden="1"/>
    </xf>
    <xf numFmtId="0" fontId="17" fillId="5" borderId="28" xfId="2" applyFont="1" applyFill="1" applyBorder="1" applyAlignment="1" applyProtection="1">
      <alignment horizontal="center" vertical="center"/>
      <protection hidden="1"/>
    </xf>
    <xf numFmtId="0" fontId="17" fillId="3" borderId="16" xfId="2" applyFont="1" applyFill="1" applyBorder="1" applyAlignment="1" applyProtection="1">
      <alignment horizontal="left" vertical="center" wrapText="1"/>
      <protection locked="0" hidden="1"/>
    </xf>
    <xf numFmtId="0" fontId="17" fillId="3" borderId="9" xfId="2" applyFont="1" applyFill="1" applyBorder="1" applyAlignment="1" applyProtection="1">
      <alignment horizontal="left" vertical="center" wrapText="1"/>
      <protection locked="0" hidden="1"/>
    </xf>
    <xf numFmtId="0" fontId="17" fillId="3" borderId="22" xfId="2" applyFont="1" applyFill="1" applyBorder="1" applyAlignment="1" applyProtection="1">
      <alignment horizontal="left" vertical="center" wrapText="1"/>
      <protection locked="0" hidden="1"/>
    </xf>
    <xf numFmtId="0" fontId="17" fillId="3" borderId="23" xfId="2" applyFont="1" applyFill="1" applyBorder="1" applyAlignment="1" applyProtection="1">
      <alignment horizontal="left" vertical="center" wrapText="1"/>
      <protection locked="0" hidden="1"/>
    </xf>
    <xf numFmtId="0" fontId="17" fillId="3" borderId="19" xfId="2" applyFont="1" applyFill="1" applyBorder="1" applyAlignment="1" applyProtection="1">
      <alignment horizontal="left" vertical="center" wrapText="1"/>
      <protection hidden="1"/>
    </xf>
    <xf numFmtId="0" fontId="17" fillId="3" borderId="26" xfId="2" applyFont="1" applyFill="1" applyBorder="1" applyAlignment="1" applyProtection="1">
      <alignment horizontal="left" vertical="center" wrapText="1"/>
      <protection hidden="1"/>
    </xf>
    <xf numFmtId="0" fontId="17" fillId="4" borderId="32" xfId="2" applyFont="1" applyFill="1" applyBorder="1" applyAlignment="1" applyProtection="1">
      <alignment horizontal="left" vertical="center"/>
      <protection hidden="1"/>
    </xf>
    <xf numFmtId="0" fontId="17" fillId="0" borderId="10" xfId="2" applyFont="1" applyBorder="1" applyAlignment="1" applyProtection="1">
      <alignment horizontal="left" vertical="center"/>
      <protection hidden="1"/>
    </xf>
    <xf numFmtId="0" fontId="17" fillId="0" borderId="11" xfId="2" applyFont="1" applyBorder="1" applyAlignment="1" applyProtection="1">
      <alignment horizontal="left" vertical="center"/>
      <protection hidden="1"/>
    </xf>
    <xf numFmtId="0" fontId="17" fillId="0" borderId="14" xfId="2" applyFont="1" applyBorder="1" applyAlignment="1" applyProtection="1">
      <alignment horizontal="left" vertical="center"/>
      <protection hidden="1"/>
    </xf>
    <xf numFmtId="0" fontId="17" fillId="0" borderId="54" xfId="2" applyFont="1" applyBorder="1" applyAlignment="1" applyProtection="1">
      <alignment horizontal="left" vertical="center"/>
      <protection hidden="1"/>
    </xf>
    <xf numFmtId="0" fontId="17" fillId="0" borderId="16" xfId="2" applyFont="1" applyBorder="1" applyAlignment="1" applyProtection="1">
      <alignment horizontal="left" vertical="center"/>
      <protection hidden="1"/>
    </xf>
    <xf numFmtId="0" fontId="17" fillId="0" borderId="9" xfId="2" applyFont="1" applyBorder="1" applyAlignment="1" applyProtection="1">
      <alignment horizontal="left" vertical="center"/>
      <protection hidden="1"/>
    </xf>
    <xf numFmtId="0" fontId="17" fillId="0" borderId="8" xfId="2" applyFont="1" applyBorder="1" applyAlignment="1" applyProtection="1">
      <alignment horizontal="left" vertical="center"/>
      <protection hidden="1"/>
    </xf>
    <xf numFmtId="0" fontId="17" fillId="0" borderId="5" xfId="2" applyFont="1" applyBorder="1" applyAlignment="1" applyProtection="1">
      <alignment horizontal="left" vertical="center"/>
      <protection hidden="1"/>
    </xf>
    <xf numFmtId="0" fontId="17" fillId="0" borderId="57" xfId="2" applyFont="1" applyBorder="1" applyAlignment="1" applyProtection="1">
      <alignment horizontal="left" vertical="center"/>
      <protection hidden="1"/>
    </xf>
    <xf numFmtId="0" fontId="17" fillId="0" borderId="48" xfId="2" applyFont="1" applyBorder="1" applyAlignment="1" applyProtection="1">
      <alignment horizontal="center" vertical="center"/>
      <protection hidden="1"/>
    </xf>
    <xf numFmtId="0" fontId="17" fillId="0" borderId="234" xfId="2" applyFont="1" applyBorder="1" applyAlignment="1" applyProtection="1">
      <alignment horizontal="center" vertical="center"/>
      <protection hidden="1"/>
    </xf>
    <xf numFmtId="0" fontId="17" fillId="0" borderId="130" xfId="2" applyFont="1" applyBorder="1" applyAlignment="1" applyProtection="1">
      <alignment horizontal="center" vertical="center"/>
      <protection hidden="1"/>
    </xf>
    <xf numFmtId="0" fontId="17" fillId="0" borderId="122" xfId="2" applyFont="1" applyBorder="1" applyAlignment="1" applyProtection="1">
      <alignment horizontal="center" vertical="center"/>
      <protection hidden="1"/>
    </xf>
    <xf numFmtId="0" fontId="17" fillId="3" borderId="132" xfId="2" applyFont="1" applyFill="1" applyBorder="1" applyAlignment="1" applyProtection="1">
      <alignment horizontal="center" vertical="center"/>
      <protection hidden="1"/>
    </xf>
    <xf numFmtId="0" fontId="17" fillId="3" borderId="131" xfId="2" applyFont="1" applyFill="1" applyBorder="1" applyAlignment="1" applyProtection="1">
      <alignment horizontal="center" vertical="center"/>
      <protection hidden="1"/>
    </xf>
    <xf numFmtId="0" fontId="17" fillId="0" borderId="132" xfId="2" applyFont="1" applyBorder="1" applyAlignment="1" applyProtection="1">
      <alignment horizontal="center" vertical="center"/>
      <protection hidden="1"/>
    </xf>
    <xf numFmtId="0" fontId="17" fillId="0" borderId="124" xfId="2" applyFont="1" applyBorder="1" applyAlignment="1" applyProtection="1">
      <alignment horizontal="center" vertical="center"/>
      <protection hidden="1"/>
    </xf>
    <xf numFmtId="0" fontId="17" fillId="0" borderId="235" xfId="2" applyFont="1" applyBorder="1" applyAlignment="1" applyProtection="1">
      <alignment horizontal="center" vertical="center"/>
      <protection hidden="1"/>
    </xf>
    <xf numFmtId="0" fontId="17" fillId="3" borderId="52" xfId="2" applyFont="1" applyFill="1" applyBorder="1" applyAlignment="1" applyProtection="1">
      <alignment horizontal="left" vertical="center" wrapText="1"/>
      <protection locked="0" hidden="1"/>
    </xf>
    <xf numFmtId="0" fontId="17" fillId="3" borderId="47" xfId="2" applyFont="1" applyFill="1" applyBorder="1" applyAlignment="1" applyProtection="1">
      <alignment horizontal="left" vertical="center" wrapText="1"/>
      <protection locked="0" hidden="1"/>
    </xf>
    <xf numFmtId="0" fontId="29" fillId="0" borderId="31" xfId="4" applyFont="1" applyBorder="1" applyAlignment="1" applyProtection="1">
      <alignment horizontal="center" vertical="center"/>
      <protection hidden="1"/>
    </xf>
    <xf numFmtId="0" fontId="29" fillId="0" borderId="32" xfId="4" applyFont="1" applyBorder="1" applyAlignment="1" applyProtection="1">
      <alignment horizontal="center" vertical="center"/>
      <protection hidden="1"/>
    </xf>
    <xf numFmtId="0" fontId="29" fillId="0" borderId="53" xfId="4" applyFont="1" applyBorder="1" applyAlignment="1" applyProtection="1">
      <alignment horizontal="center" vertical="center"/>
      <protection hidden="1"/>
    </xf>
    <xf numFmtId="0" fontId="29" fillId="0" borderId="42" xfId="4" applyFont="1" applyBorder="1" applyAlignment="1" applyProtection="1">
      <alignment horizontal="center" vertical="center"/>
      <protection hidden="1"/>
    </xf>
    <xf numFmtId="0" fontId="29" fillId="0" borderId="0" xfId="4" applyFont="1" applyAlignment="1" applyProtection="1">
      <alignment horizontal="center" vertical="center"/>
      <protection hidden="1"/>
    </xf>
    <xf numFmtId="0" fontId="29" fillId="0" borderId="40" xfId="4" applyFont="1" applyBorder="1" applyAlignment="1" applyProtection="1">
      <alignment horizontal="center" vertical="center"/>
      <protection hidden="1"/>
    </xf>
    <xf numFmtId="0" fontId="17" fillId="3" borderId="40" xfId="2" applyFont="1" applyFill="1" applyBorder="1" applyAlignment="1" applyProtection="1">
      <alignment horizontal="left" vertical="center" wrapText="1"/>
      <protection locked="0" hidden="1"/>
    </xf>
    <xf numFmtId="0" fontId="17" fillId="3" borderId="40" xfId="2" applyFont="1" applyFill="1" applyBorder="1" applyAlignment="1" applyProtection="1">
      <alignment horizontal="center" vertical="center"/>
      <protection locked="0" hidden="1"/>
    </xf>
    <xf numFmtId="0" fontId="18" fillId="0" borderId="52" xfId="2" applyFont="1" applyBorder="1" applyAlignment="1" applyProtection="1">
      <alignment horizontal="left" vertical="center"/>
      <protection hidden="1"/>
    </xf>
    <xf numFmtId="0" fontId="18" fillId="0" borderId="32" xfId="2" applyFont="1" applyBorder="1" applyAlignment="1" applyProtection="1">
      <alignment horizontal="left" vertical="center"/>
      <protection hidden="1"/>
    </xf>
    <xf numFmtId="0" fontId="18" fillId="0" borderId="53" xfId="2" applyFont="1" applyBorder="1" applyAlignment="1" applyProtection="1">
      <alignment horizontal="left" vertical="center"/>
      <protection hidden="1"/>
    </xf>
    <xf numFmtId="0" fontId="18" fillId="0" borderId="37" xfId="2" applyFont="1" applyBorder="1" applyAlignment="1" applyProtection="1">
      <alignment horizontal="left" vertical="center"/>
      <protection hidden="1"/>
    </xf>
    <xf numFmtId="0" fontId="18" fillId="0" borderId="28" xfId="2" applyFont="1" applyBorder="1" applyAlignment="1" applyProtection="1">
      <alignment horizontal="left" vertical="center"/>
      <protection hidden="1"/>
    </xf>
    <xf numFmtId="0" fontId="18" fillId="0" borderId="38" xfId="2" applyFont="1" applyBorder="1" applyAlignment="1" applyProtection="1">
      <alignment horizontal="left" vertical="center"/>
      <protection hidden="1"/>
    </xf>
    <xf numFmtId="0" fontId="17" fillId="3" borderId="55" xfId="2" applyFont="1" applyFill="1" applyBorder="1" applyAlignment="1" applyProtection="1">
      <alignment horizontal="left" vertical="center" wrapText="1"/>
      <protection locked="0" hidden="1"/>
    </xf>
    <xf numFmtId="0" fontId="17" fillId="3" borderId="58" xfId="2" applyFont="1" applyFill="1" applyBorder="1" applyAlignment="1" applyProtection="1">
      <alignment horizontal="left" vertical="center" wrapText="1"/>
      <protection locked="0" hidden="1"/>
    </xf>
    <xf numFmtId="0" fontId="44" fillId="0" borderId="13" xfId="2" applyFont="1" applyBorder="1" applyAlignment="1" applyProtection="1">
      <alignment horizontal="center" vertical="center"/>
      <protection hidden="1"/>
    </xf>
    <xf numFmtId="0" fontId="44" fillId="0" borderId="15" xfId="2" applyFont="1" applyBorder="1" applyAlignment="1" applyProtection="1">
      <alignment horizontal="center" vertical="center"/>
      <protection hidden="1"/>
    </xf>
    <xf numFmtId="0" fontId="17" fillId="3" borderId="4" xfId="2" applyFont="1" applyFill="1" applyBorder="1" applyAlignment="1" applyProtection="1">
      <alignment horizontal="left" vertical="center" wrapText="1"/>
      <protection locked="0" hidden="1"/>
    </xf>
    <xf numFmtId="0" fontId="17" fillId="3" borderId="8" xfId="2" applyFont="1" applyFill="1" applyBorder="1" applyAlignment="1" applyProtection="1">
      <alignment horizontal="left" vertical="center" wrapText="1"/>
      <protection locked="0" hidden="1"/>
    </xf>
    <xf numFmtId="0" fontId="17" fillId="3" borderId="4" xfId="2" applyFont="1" applyFill="1" applyBorder="1" applyAlignment="1" applyProtection="1">
      <alignment horizontal="center" vertical="center"/>
      <protection locked="0" hidden="1"/>
    </xf>
    <xf numFmtId="0" fontId="17" fillId="3" borderId="8" xfId="2" applyFont="1" applyFill="1" applyBorder="1" applyAlignment="1" applyProtection="1">
      <alignment horizontal="center" vertical="center"/>
      <protection locked="0" hidden="1"/>
    </xf>
    <xf numFmtId="0" fontId="17" fillId="3" borderId="3" xfId="4" applyFont="1" applyFill="1" applyBorder="1" applyAlignment="1" applyProtection="1">
      <alignment horizontal="center" vertical="center"/>
      <protection hidden="1"/>
    </xf>
    <xf numFmtId="0" fontId="17" fillId="3" borderId="28" xfId="4" applyFont="1" applyFill="1" applyBorder="1" applyAlignment="1" applyProtection="1">
      <alignment horizontal="center" vertical="center"/>
      <protection hidden="1"/>
    </xf>
    <xf numFmtId="0" fontId="17" fillId="0" borderId="3" xfId="4" applyFont="1" applyBorder="1" applyAlignment="1" applyProtection="1">
      <alignment horizontal="center" vertical="center"/>
      <protection hidden="1"/>
    </xf>
    <xf numFmtId="0" fontId="17" fillId="0" borderId="28" xfId="4" applyFont="1" applyBorder="1" applyAlignment="1" applyProtection="1">
      <alignment horizontal="center" vertical="center"/>
      <protection hidden="1"/>
    </xf>
    <xf numFmtId="0" fontId="17" fillId="0" borderId="3" xfId="4" applyFont="1" applyBorder="1" applyAlignment="1" applyProtection="1">
      <alignment horizontal="center" vertical="center"/>
      <protection locked="0" hidden="1"/>
    </xf>
    <xf numFmtId="0" fontId="17" fillId="0" borderId="28" xfId="4" applyFont="1" applyBorder="1" applyAlignment="1" applyProtection="1">
      <alignment horizontal="center" vertical="center"/>
      <protection locked="0" hidden="1"/>
    </xf>
    <xf numFmtId="0" fontId="17" fillId="3" borderId="13" xfId="2" applyFont="1" applyFill="1" applyBorder="1" applyAlignment="1" applyProtection="1">
      <alignment horizontal="center" vertical="center"/>
      <protection locked="0" hidden="1"/>
    </xf>
    <xf numFmtId="0" fontId="17" fillId="0" borderId="35" xfId="4" applyFont="1" applyBorder="1" applyAlignment="1" applyProtection="1">
      <alignment horizontal="center" vertical="center"/>
      <protection hidden="1"/>
    </xf>
    <xf numFmtId="0" fontId="17" fillId="0" borderId="4" xfId="4" applyFont="1" applyBorder="1" applyAlignment="1" applyProtection="1">
      <alignment horizontal="center" vertical="center"/>
      <protection hidden="1"/>
    </xf>
    <xf numFmtId="0" fontId="17" fillId="0" borderId="37" xfId="4" applyFont="1" applyBorder="1" applyAlignment="1" applyProtection="1">
      <alignment horizontal="center" vertical="center"/>
      <protection hidden="1"/>
    </xf>
    <xf numFmtId="0" fontId="17" fillId="0" borderId="38" xfId="4" applyFont="1" applyBorder="1" applyAlignment="1" applyProtection="1">
      <alignment horizontal="center" vertical="center"/>
      <protection hidden="1"/>
    </xf>
    <xf numFmtId="0" fontId="17" fillId="0" borderId="7" xfId="4" applyFont="1" applyBorder="1" applyAlignment="1" applyProtection="1">
      <alignment horizontal="center" vertical="center"/>
      <protection locked="0" hidden="1"/>
    </xf>
    <xf numFmtId="0" fontId="17" fillId="0" borderId="46" xfId="4" applyFont="1" applyBorder="1" applyAlignment="1" applyProtection="1">
      <alignment horizontal="center" vertical="center"/>
      <protection hidden="1"/>
    </xf>
    <xf numFmtId="0" fontId="17" fillId="0" borderId="8" xfId="4" applyFont="1" applyBorder="1" applyAlignment="1" applyProtection="1">
      <alignment horizontal="center" vertical="center"/>
      <protection hidden="1"/>
    </xf>
    <xf numFmtId="0" fontId="17" fillId="3" borderId="7" xfId="4" applyFont="1" applyFill="1" applyBorder="1" applyAlignment="1" applyProtection="1">
      <alignment horizontal="center" vertical="center"/>
      <protection hidden="1"/>
    </xf>
    <xf numFmtId="0" fontId="17" fillId="0" borderId="7" xfId="4" applyFont="1" applyBorder="1" applyAlignment="1" applyProtection="1">
      <alignment horizontal="center" vertical="center"/>
      <protection hidden="1"/>
    </xf>
    <xf numFmtId="0" fontId="17" fillId="0" borderId="10" xfId="4" applyFont="1" applyBorder="1" applyAlignment="1" applyProtection="1">
      <alignment horizontal="center" vertical="center"/>
      <protection hidden="1"/>
    </xf>
    <xf numFmtId="0" fontId="17" fillId="0" borderId="11" xfId="4" applyFont="1" applyBorder="1" applyAlignment="1" applyProtection="1">
      <alignment horizontal="center" vertical="center"/>
      <protection hidden="1"/>
    </xf>
    <xf numFmtId="0" fontId="17" fillId="0" borderId="16" xfId="4" applyFont="1" applyBorder="1" applyAlignment="1" applyProtection="1">
      <alignment horizontal="center" vertical="center"/>
      <protection hidden="1"/>
    </xf>
    <xf numFmtId="0" fontId="17" fillId="0" borderId="9" xfId="4" applyFont="1" applyBorder="1" applyAlignment="1" applyProtection="1">
      <alignment horizontal="center" vertical="center"/>
      <protection hidden="1"/>
    </xf>
    <xf numFmtId="0" fontId="17" fillId="0" borderId="31" xfId="4" applyFont="1" applyBorder="1" applyAlignment="1" applyProtection="1">
      <alignment horizontal="center" vertical="center"/>
      <protection hidden="1"/>
    </xf>
    <xf numFmtId="0" fontId="17" fillId="0" borderId="32" xfId="4" applyFont="1" applyBorder="1" applyAlignment="1" applyProtection="1">
      <alignment horizontal="center" vertical="center"/>
      <protection hidden="1"/>
    </xf>
    <xf numFmtId="0" fontId="17" fillId="0" borderId="6" xfId="4" applyFont="1" applyBorder="1" applyAlignment="1" applyProtection="1">
      <alignment horizontal="center" vertical="center"/>
      <protection hidden="1"/>
    </xf>
    <xf numFmtId="0" fontId="17" fillId="5" borderId="52" xfId="2" applyFont="1" applyFill="1" applyBorder="1" applyAlignment="1" applyProtection="1">
      <alignment horizontal="center" vertical="center"/>
      <protection hidden="1"/>
    </xf>
    <xf numFmtId="0" fontId="17" fillId="5" borderId="32" xfId="2" applyFont="1" applyFill="1" applyBorder="1" applyAlignment="1" applyProtection="1">
      <alignment horizontal="center" vertical="center"/>
      <protection hidden="1"/>
    </xf>
    <xf numFmtId="0" fontId="17" fillId="5" borderId="33" xfId="2" applyFont="1" applyFill="1" applyBorder="1" applyAlignment="1" applyProtection="1">
      <alignment horizontal="center" vertical="center"/>
      <protection hidden="1"/>
    </xf>
    <xf numFmtId="0" fontId="17" fillId="3" borderId="35" xfId="2" applyFont="1" applyFill="1" applyBorder="1" applyAlignment="1" applyProtection="1">
      <alignment horizontal="center" vertical="center" wrapText="1"/>
      <protection hidden="1"/>
    </xf>
    <xf numFmtId="0" fontId="17" fillId="3" borderId="3" xfId="2" applyFont="1" applyFill="1" applyBorder="1" applyAlignment="1" applyProtection="1">
      <alignment horizontal="center" vertical="center" wrapText="1"/>
      <protection hidden="1"/>
    </xf>
    <xf numFmtId="0" fontId="17" fillId="3" borderId="36" xfId="2" applyFont="1" applyFill="1" applyBorder="1" applyAlignment="1" applyProtection="1">
      <alignment horizontal="center" vertical="center" wrapText="1"/>
      <protection hidden="1"/>
    </xf>
    <xf numFmtId="0" fontId="17" fillId="3" borderId="47" xfId="2" applyFont="1" applyFill="1" applyBorder="1" applyAlignment="1" applyProtection="1">
      <alignment horizontal="center" vertical="center" wrapText="1"/>
      <protection hidden="1"/>
    </xf>
    <xf numFmtId="0" fontId="17" fillId="3" borderId="48" xfId="2" applyFont="1" applyFill="1" applyBorder="1" applyAlignment="1" applyProtection="1">
      <alignment horizontal="center" vertical="center" wrapText="1"/>
      <protection hidden="1"/>
    </xf>
    <xf numFmtId="0" fontId="17" fillId="3" borderId="37" xfId="2" applyFont="1" applyFill="1" applyBorder="1" applyAlignment="1" applyProtection="1">
      <alignment horizontal="center" vertical="center" wrapText="1"/>
      <protection hidden="1"/>
    </xf>
    <xf numFmtId="0" fontId="17" fillId="3" borderId="39" xfId="2" applyFont="1" applyFill="1" applyBorder="1" applyAlignment="1" applyProtection="1">
      <alignment horizontal="center" vertical="center" wrapText="1"/>
      <protection hidden="1"/>
    </xf>
    <xf numFmtId="0" fontId="17" fillId="0" borderId="27" xfId="2" applyFont="1" applyBorder="1" applyAlignment="1" applyProtection="1">
      <alignment horizontal="center" vertical="center" wrapText="1"/>
      <protection hidden="1"/>
    </xf>
    <xf numFmtId="0" fontId="17" fillId="0" borderId="38" xfId="2" applyFont="1" applyBorder="1" applyAlignment="1" applyProtection="1">
      <alignment horizontal="center" vertical="center" wrapText="1"/>
      <protection hidden="1"/>
    </xf>
    <xf numFmtId="0" fontId="17" fillId="3" borderId="2" xfId="2" applyFont="1" applyFill="1" applyBorder="1" applyAlignment="1" applyProtection="1">
      <alignment horizontal="left" vertical="center"/>
      <protection locked="0" hidden="1"/>
    </xf>
    <xf numFmtId="0" fontId="17" fillId="3" borderId="3" xfId="2" applyFont="1" applyFill="1" applyBorder="1" applyAlignment="1" applyProtection="1">
      <alignment horizontal="left" vertical="center"/>
      <protection locked="0" hidden="1"/>
    </xf>
    <xf numFmtId="0" fontId="17" fillId="3" borderId="36" xfId="2" applyFont="1" applyFill="1" applyBorder="1" applyAlignment="1" applyProtection="1">
      <alignment horizontal="left" vertical="center"/>
      <protection locked="0" hidden="1"/>
    </xf>
    <xf numFmtId="0" fontId="17" fillId="3" borderId="27" xfId="2" applyFont="1" applyFill="1" applyBorder="1" applyAlignment="1" applyProtection="1">
      <alignment horizontal="left" vertical="center"/>
      <protection locked="0" hidden="1"/>
    </xf>
    <xf numFmtId="0" fontId="17" fillId="3" borderId="28" xfId="2" applyFont="1" applyFill="1" applyBorder="1" applyAlignment="1" applyProtection="1">
      <alignment horizontal="left" vertical="center"/>
      <protection locked="0" hidden="1"/>
    </xf>
    <xf numFmtId="0" fontId="17" fillId="3" borderId="39" xfId="2" applyFont="1" applyFill="1" applyBorder="1" applyAlignment="1" applyProtection="1">
      <alignment horizontal="left" vertical="center"/>
      <protection locked="0" hidden="1"/>
    </xf>
    <xf numFmtId="0" fontId="18" fillId="0" borderId="0" xfId="2" applyFont="1" applyAlignment="1" applyProtection="1">
      <alignment vertical="center"/>
      <protection hidden="1"/>
    </xf>
    <xf numFmtId="0" fontId="17" fillId="0" borderId="34" xfId="2" applyFont="1" applyBorder="1" applyAlignment="1" applyProtection="1">
      <alignment horizontal="center" vertical="center"/>
      <protection hidden="1"/>
    </xf>
    <xf numFmtId="0" fontId="17" fillId="3" borderId="2" xfId="2" applyFont="1" applyFill="1" applyBorder="1" applyAlignment="1" applyProtection="1">
      <alignment horizontal="center" vertical="center" wrapText="1"/>
      <protection hidden="1"/>
    </xf>
    <xf numFmtId="0" fontId="17" fillId="0" borderId="9" xfId="2" applyFont="1" applyBorder="1" applyAlignment="1" applyProtection="1">
      <alignment horizontal="center" vertical="center" wrapText="1" shrinkToFit="1"/>
      <protection hidden="1"/>
    </xf>
    <xf numFmtId="0" fontId="17" fillId="0" borderId="17" xfId="2" applyFont="1" applyBorder="1" applyAlignment="1" applyProtection="1">
      <alignment horizontal="center" vertical="center" wrapText="1" shrinkToFit="1"/>
      <protection hidden="1"/>
    </xf>
    <xf numFmtId="0" fontId="29" fillId="3" borderId="18" xfId="4" applyFont="1" applyFill="1" applyBorder="1" applyAlignment="1" applyProtection="1">
      <alignment horizontal="center" vertical="center"/>
      <protection hidden="1"/>
    </xf>
    <xf numFmtId="0" fontId="17" fillId="4" borderId="2" xfId="2" applyFont="1" applyFill="1" applyBorder="1" applyAlignment="1" applyProtection="1">
      <alignment horizontal="left" vertical="center" wrapText="1"/>
      <protection hidden="1"/>
    </xf>
    <xf numFmtId="0" fontId="17" fillId="4" borderId="3" xfId="2" applyFont="1" applyFill="1" applyBorder="1" applyAlignment="1" applyProtection="1">
      <alignment horizontal="left" vertical="center" wrapText="1"/>
      <protection hidden="1"/>
    </xf>
    <xf numFmtId="0" fontId="17" fillId="4" borderId="36" xfId="2" applyFont="1" applyFill="1" applyBorder="1" applyAlignment="1" applyProtection="1">
      <alignment horizontal="left" vertical="center" wrapText="1"/>
      <protection hidden="1"/>
    </xf>
    <xf numFmtId="0" fontId="17" fillId="4" borderId="42" xfId="2" applyFont="1" applyFill="1" applyBorder="1" applyAlignment="1" applyProtection="1">
      <alignment horizontal="left" vertical="center" wrapText="1"/>
      <protection hidden="1"/>
    </xf>
    <xf numFmtId="0" fontId="17" fillId="4" borderId="0" xfId="2" applyFont="1" applyFill="1" applyAlignment="1" applyProtection="1">
      <alignment horizontal="left" vertical="center" wrapText="1"/>
      <protection hidden="1"/>
    </xf>
    <xf numFmtId="0" fontId="17" fillId="4" borderId="48" xfId="2" applyFont="1" applyFill="1" applyBorder="1" applyAlignment="1" applyProtection="1">
      <alignment horizontal="left" vertical="center" wrapText="1"/>
      <protection hidden="1"/>
    </xf>
    <xf numFmtId="0" fontId="17" fillId="4" borderId="6" xfId="2" applyFont="1" applyFill="1" applyBorder="1" applyAlignment="1" applyProtection="1">
      <alignment horizontal="left" vertical="center" wrapText="1"/>
      <protection hidden="1"/>
    </xf>
    <xf numFmtId="0" fontId="17" fillId="4" borderId="7" xfId="2" applyFont="1" applyFill="1" applyBorder="1" applyAlignment="1" applyProtection="1">
      <alignment horizontal="left" vertical="center" wrapText="1"/>
      <protection hidden="1"/>
    </xf>
    <xf numFmtId="0" fontId="17" fillId="4" borderId="20" xfId="2" applyFont="1" applyFill="1" applyBorder="1" applyAlignment="1" applyProtection="1">
      <alignment horizontal="left" vertical="center" wrapText="1"/>
      <protection hidden="1"/>
    </xf>
    <xf numFmtId="0" fontId="17" fillId="3" borderId="33" xfId="2" applyFont="1" applyFill="1" applyBorder="1" applyAlignment="1" applyProtection="1">
      <alignment horizontal="center" vertical="center"/>
      <protection hidden="1"/>
    </xf>
    <xf numFmtId="0" fontId="17" fillId="3" borderId="31" xfId="2" applyFont="1" applyFill="1" applyBorder="1" applyAlignment="1" applyProtection="1">
      <alignment horizontal="left" vertical="center"/>
      <protection locked="0" hidden="1"/>
    </xf>
    <xf numFmtId="0" fontId="17" fillId="3" borderId="32" xfId="2" applyFont="1" applyFill="1" applyBorder="1" applyAlignment="1" applyProtection="1">
      <alignment horizontal="left" vertical="center"/>
      <protection locked="0" hidden="1"/>
    </xf>
    <xf numFmtId="0" fontId="17" fillId="3" borderId="33" xfId="2" applyFont="1" applyFill="1" applyBorder="1" applyAlignment="1" applyProtection="1">
      <alignment horizontal="left" vertical="center"/>
      <protection locked="0" hidden="1"/>
    </xf>
    <xf numFmtId="0" fontId="17" fillId="3" borderId="6" xfId="2" applyFont="1" applyFill="1" applyBorder="1" applyAlignment="1" applyProtection="1">
      <alignment horizontal="left" vertical="center"/>
      <protection locked="0" hidden="1"/>
    </xf>
    <xf numFmtId="0" fontId="17" fillId="3" borderId="20" xfId="2" applyFont="1" applyFill="1" applyBorder="1" applyAlignment="1" applyProtection="1">
      <alignment horizontal="left" vertical="center"/>
      <protection locked="0" hidden="1"/>
    </xf>
    <xf numFmtId="0" fontId="17" fillId="5" borderId="36" xfId="2" applyFont="1" applyFill="1" applyBorder="1" applyAlignment="1" applyProtection="1">
      <alignment horizontal="left" vertical="center"/>
      <protection hidden="1"/>
    </xf>
    <xf numFmtId="0" fontId="17" fillId="5" borderId="7" xfId="2" applyFont="1" applyFill="1" applyBorder="1" applyAlignment="1" applyProtection="1">
      <alignment horizontal="left" vertical="center"/>
      <protection hidden="1"/>
    </xf>
    <xf numFmtId="0" fontId="17" fillId="5" borderId="20" xfId="2" applyFont="1" applyFill="1" applyBorder="1" applyAlignment="1" applyProtection="1">
      <alignment horizontal="left" vertical="center"/>
      <protection hidden="1"/>
    </xf>
    <xf numFmtId="0" fontId="19" fillId="0" borderId="35" xfId="2" applyFont="1" applyBorder="1" applyAlignment="1" applyProtection="1">
      <alignment horizontal="center" vertical="center" wrapText="1"/>
      <protection hidden="1"/>
    </xf>
    <xf numFmtId="0" fontId="19" fillId="0" borderId="3" xfId="2" applyFont="1" applyBorder="1" applyAlignment="1" applyProtection="1">
      <alignment horizontal="center" vertical="center" wrapText="1"/>
      <protection hidden="1"/>
    </xf>
    <xf numFmtId="0" fontId="19" fillId="0" borderId="46" xfId="2" applyFont="1" applyBorder="1" applyAlignment="1" applyProtection="1">
      <alignment horizontal="center" vertical="center" wrapText="1"/>
      <protection hidden="1"/>
    </xf>
    <xf numFmtId="0" fontId="19" fillId="0" borderId="7" xfId="2" applyFont="1" applyBorder="1" applyAlignment="1" applyProtection="1">
      <alignment horizontal="center" vertical="center" wrapText="1"/>
      <protection hidden="1"/>
    </xf>
    <xf numFmtId="0" fontId="17" fillId="3" borderId="36" xfId="2" applyFont="1" applyFill="1" applyBorder="1" applyAlignment="1" applyProtection="1">
      <alignment horizontal="left" vertical="center"/>
      <protection hidden="1"/>
    </xf>
    <xf numFmtId="0" fontId="17" fillId="0" borderId="52" xfId="2" applyFont="1" applyBorder="1" applyAlignment="1" applyProtection="1">
      <alignment horizontal="center" vertical="center" shrinkToFit="1"/>
      <protection hidden="1"/>
    </xf>
    <xf numFmtId="0" fontId="17" fillId="0" borderId="32" xfId="2" applyFont="1" applyBorder="1" applyAlignment="1" applyProtection="1">
      <alignment horizontal="center" vertical="center" shrinkToFit="1"/>
      <protection hidden="1"/>
    </xf>
    <xf numFmtId="0" fontId="17" fillId="0" borderId="46" xfId="2" applyFont="1" applyBorder="1" applyAlignment="1" applyProtection="1">
      <alignment horizontal="center" vertical="center" shrinkToFit="1"/>
      <protection hidden="1"/>
    </xf>
    <xf numFmtId="0" fontId="17" fillId="0" borderId="7" xfId="2" applyFont="1" applyBorder="1" applyAlignment="1" applyProtection="1">
      <alignment horizontal="center" vertical="center" shrinkToFit="1"/>
      <protection hidden="1"/>
    </xf>
    <xf numFmtId="0" fontId="17" fillId="3" borderId="31" xfId="2" applyFont="1" applyFill="1" applyBorder="1" applyAlignment="1" applyProtection="1">
      <alignment horizontal="center" vertical="center"/>
      <protection locked="0" hidden="1"/>
    </xf>
    <xf numFmtId="0" fontId="17" fillId="3" borderId="32" xfId="2" applyFont="1" applyFill="1" applyBorder="1" applyAlignment="1" applyProtection="1">
      <alignment horizontal="center" vertical="center"/>
      <protection locked="0" hidden="1"/>
    </xf>
    <xf numFmtId="0" fontId="17" fillId="0" borderId="5" xfId="2" applyFont="1" applyBorder="1" applyAlignment="1" applyProtection="1">
      <alignment horizontal="center" vertical="center"/>
      <protection hidden="1"/>
    </xf>
    <xf numFmtId="0" fontId="17" fillId="0" borderId="42" xfId="2" applyFont="1" applyBorder="1" applyAlignment="1" applyProtection="1">
      <alignment horizontal="center" vertical="center" shrinkToFit="1"/>
      <protection hidden="1"/>
    </xf>
    <xf numFmtId="0" fontId="17" fillId="0" borderId="48" xfId="2" applyFont="1" applyBorder="1" applyAlignment="1" applyProtection="1">
      <alignment horizontal="center" vertical="center" shrinkToFit="1"/>
      <protection hidden="1"/>
    </xf>
    <xf numFmtId="0" fontId="17" fillId="0" borderId="31" xfId="2" applyFont="1" applyBorder="1" applyAlignment="1" applyProtection="1">
      <alignment horizontal="center" vertical="center" shrinkToFit="1"/>
      <protection hidden="1"/>
    </xf>
    <xf numFmtId="0" fontId="17" fillId="0" borderId="128" xfId="2" applyFont="1" applyBorder="1" applyAlignment="1" applyProtection="1">
      <alignment horizontal="center" vertical="center" shrinkToFit="1"/>
      <protection hidden="1"/>
    </xf>
    <xf numFmtId="0" fontId="17" fillId="0" borderId="2" xfId="2" applyFont="1" applyBorder="1" applyAlignment="1" applyProtection="1">
      <alignment horizontal="center" vertical="center" shrinkToFit="1"/>
      <protection hidden="1"/>
    </xf>
    <xf numFmtId="0" fontId="17" fillId="0" borderId="63" xfId="2" applyFont="1" applyBorder="1" applyAlignment="1" applyProtection="1">
      <alignment horizontal="center" vertical="center" shrinkToFit="1"/>
      <protection hidden="1"/>
    </xf>
    <xf numFmtId="0" fontId="17" fillId="3" borderId="32" xfId="2" applyFont="1" applyFill="1" applyBorder="1" applyAlignment="1" applyProtection="1">
      <alignment horizontal="left" vertical="center" shrinkToFit="1"/>
      <protection hidden="1"/>
    </xf>
    <xf numFmtId="0" fontId="17" fillId="3" borderId="33" xfId="2" applyFont="1" applyFill="1" applyBorder="1" applyAlignment="1" applyProtection="1">
      <alignment horizontal="left" vertical="center" shrinkToFit="1"/>
      <protection hidden="1"/>
    </xf>
    <xf numFmtId="0" fontId="17" fillId="4" borderId="7" xfId="2" applyFont="1" applyFill="1" applyBorder="1" applyAlignment="1" applyProtection="1">
      <alignment horizontal="left" vertical="center" shrinkToFit="1"/>
      <protection hidden="1"/>
    </xf>
    <xf numFmtId="0" fontId="29" fillId="3" borderId="0" xfId="2" applyFont="1" applyFill="1" applyAlignment="1" applyProtection="1">
      <alignment horizontal="center" vertical="center"/>
      <protection hidden="1"/>
    </xf>
    <xf numFmtId="0" fontId="29" fillId="3" borderId="28" xfId="2" applyFont="1" applyFill="1" applyBorder="1" applyAlignment="1" applyProtection="1">
      <alignment horizontal="center" vertical="center"/>
      <protection hidden="1"/>
    </xf>
    <xf numFmtId="0" fontId="29" fillId="0" borderId="0" xfId="2" applyFont="1" applyAlignment="1" applyProtection="1">
      <alignment horizontal="center" vertical="center"/>
      <protection hidden="1"/>
    </xf>
    <xf numFmtId="0" fontId="29" fillId="0" borderId="28" xfId="2" applyFont="1" applyBorder="1" applyAlignment="1" applyProtection="1">
      <alignment horizontal="center" vertical="center"/>
      <protection hidden="1"/>
    </xf>
    <xf numFmtId="0" fontId="29" fillId="5" borderId="3" xfId="2" applyFont="1" applyFill="1" applyBorder="1" applyAlignment="1" applyProtection="1">
      <alignment horizontal="center" vertical="center"/>
      <protection hidden="1"/>
    </xf>
    <xf numFmtId="0" fontId="29" fillId="5" borderId="28" xfId="2" applyFont="1" applyFill="1" applyBorder="1" applyAlignment="1" applyProtection="1">
      <alignment horizontal="center" vertical="center"/>
      <protection hidden="1"/>
    </xf>
    <xf numFmtId="0" fontId="29" fillId="3" borderId="9" xfId="2" applyFont="1" applyFill="1" applyBorder="1" applyAlignment="1" applyProtection="1">
      <alignment horizontal="center" vertical="center"/>
      <protection hidden="1"/>
    </xf>
    <xf numFmtId="0" fontId="29" fillId="3" borderId="23" xfId="2" applyFont="1" applyFill="1" applyBorder="1" applyAlignment="1" applyProtection="1">
      <alignment horizontal="center" vertical="center"/>
      <protection hidden="1"/>
    </xf>
    <xf numFmtId="0" fontId="29" fillId="3" borderId="47" xfId="2" applyFont="1" applyFill="1" applyBorder="1" applyAlignment="1" applyProtection="1">
      <alignment horizontal="center" vertical="center"/>
      <protection hidden="1"/>
    </xf>
    <xf numFmtId="0" fontId="29" fillId="3" borderId="37" xfId="2" applyFont="1" applyFill="1" applyBorder="1" applyAlignment="1" applyProtection="1">
      <alignment horizontal="center" vertical="center"/>
      <protection hidden="1"/>
    </xf>
    <xf numFmtId="0" fontId="29" fillId="0" borderId="16" xfId="2" applyFont="1" applyBorder="1" applyAlignment="1" applyProtection="1">
      <alignment horizontal="center" vertical="center"/>
      <protection hidden="1"/>
    </xf>
    <xf numFmtId="0" fontId="29" fillId="0" borderId="9" xfId="2" applyFont="1" applyBorder="1" applyAlignment="1" applyProtection="1">
      <alignment horizontal="center" vertical="center"/>
      <protection hidden="1"/>
    </xf>
    <xf numFmtId="0" fontId="29" fillId="0" borderId="22" xfId="2" applyFont="1" applyBorder="1" applyAlignment="1" applyProtection="1">
      <alignment horizontal="center" vertical="center"/>
      <protection hidden="1"/>
    </xf>
    <xf numFmtId="0" fontId="29" fillId="0" borderId="23" xfId="2" applyFont="1" applyBorder="1" applyAlignment="1" applyProtection="1">
      <alignment horizontal="center" vertical="center"/>
      <protection hidden="1"/>
    </xf>
    <xf numFmtId="0" fontId="29" fillId="3" borderId="3" xfId="2" applyFont="1" applyFill="1" applyBorder="1" applyAlignment="1" applyProtection="1">
      <alignment horizontal="center" vertical="center"/>
      <protection hidden="1"/>
    </xf>
    <xf numFmtId="0" fontId="29" fillId="5" borderId="0" xfId="2" applyFont="1" applyFill="1" applyAlignment="1" applyProtection="1">
      <alignment horizontal="center" vertical="center"/>
      <protection hidden="1"/>
    </xf>
    <xf numFmtId="0" fontId="29" fillId="5" borderId="7" xfId="2" applyFont="1" applyFill="1" applyBorder="1" applyAlignment="1" applyProtection="1">
      <alignment horizontal="center" vertical="center"/>
      <protection hidden="1"/>
    </xf>
    <xf numFmtId="0" fontId="29" fillId="3" borderId="7" xfId="2" applyFont="1" applyFill="1" applyBorder="1" applyAlignment="1" applyProtection="1">
      <alignment horizontal="center" vertical="center"/>
      <protection hidden="1"/>
    </xf>
    <xf numFmtId="0" fontId="29" fillId="0" borderId="10" xfId="2" applyFont="1" applyBorder="1" applyAlignment="1" applyProtection="1">
      <alignment horizontal="center" vertical="center"/>
      <protection hidden="1"/>
    </xf>
    <xf numFmtId="0" fontId="29" fillId="0" borderId="11" xfId="2" applyFont="1" applyBorder="1" applyAlignment="1" applyProtection="1">
      <alignment horizontal="center" vertical="center"/>
      <protection hidden="1"/>
    </xf>
    <xf numFmtId="0" fontId="29" fillId="0" borderId="12" xfId="2" applyFont="1" applyBorder="1" applyAlignment="1" applyProtection="1">
      <alignment horizontal="center" vertical="center"/>
      <protection hidden="1"/>
    </xf>
    <xf numFmtId="0" fontId="29" fillId="0" borderId="13" xfId="2" applyFont="1" applyBorder="1" applyAlignment="1" applyProtection="1">
      <alignment horizontal="center" vertical="center"/>
      <protection hidden="1"/>
    </xf>
    <xf numFmtId="0" fontId="29" fillId="0" borderId="54" xfId="2" applyFont="1" applyBorder="1" applyAlignment="1" applyProtection="1">
      <alignment horizontal="center" vertical="center"/>
      <protection hidden="1"/>
    </xf>
    <xf numFmtId="0" fontId="29" fillId="0" borderId="30" xfId="2" applyFont="1" applyBorder="1" applyAlignment="1" applyProtection="1">
      <alignment horizontal="center" vertical="center" wrapText="1"/>
      <protection hidden="1"/>
    </xf>
    <xf numFmtId="0" fontId="29" fillId="0" borderId="13" xfId="2" applyFont="1" applyBorder="1" applyAlignment="1" applyProtection="1">
      <alignment horizontal="center" vertical="center" wrapText="1"/>
      <protection hidden="1"/>
    </xf>
    <xf numFmtId="0" fontId="29" fillId="0" borderId="15" xfId="2" applyFont="1" applyBorder="1" applyAlignment="1" applyProtection="1">
      <alignment horizontal="center" vertical="center" wrapText="1"/>
      <protection hidden="1"/>
    </xf>
    <xf numFmtId="0" fontId="17" fillId="0" borderId="22" xfId="4" applyFont="1" applyBorder="1" applyAlignment="1" applyProtection="1">
      <alignment horizontal="center" vertical="center"/>
      <protection hidden="1"/>
    </xf>
    <xf numFmtId="0" fontId="17" fillId="0" borderId="23" xfId="4" applyFont="1" applyBorder="1" applyAlignment="1" applyProtection="1">
      <alignment horizontal="center" vertical="center"/>
      <protection hidden="1"/>
    </xf>
    <xf numFmtId="0" fontId="29" fillId="3" borderId="2" xfId="4" applyFont="1" applyFill="1" applyBorder="1" applyAlignment="1" applyProtection="1">
      <alignment horizontal="left" vertical="center" wrapText="1"/>
      <protection locked="0" hidden="1"/>
    </xf>
    <xf numFmtId="0" fontId="29" fillId="3" borderId="3" xfId="4" applyFont="1" applyFill="1" applyBorder="1" applyAlignment="1" applyProtection="1">
      <alignment horizontal="left" vertical="center" wrapText="1"/>
      <protection locked="0" hidden="1"/>
    </xf>
    <xf numFmtId="0" fontId="29" fillId="3" borderId="36" xfId="4" applyFont="1" applyFill="1" applyBorder="1" applyAlignment="1" applyProtection="1">
      <alignment horizontal="left" vertical="center" wrapText="1"/>
      <protection locked="0" hidden="1"/>
    </xf>
    <xf numFmtId="0" fontId="29" fillId="3" borderId="42" xfId="4" applyFont="1" applyFill="1" applyBorder="1" applyAlignment="1" applyProtection="1">
      <alignment horizontal="left" vertical="center" wrapText="1"/>
      <protection locked="0" hidden="1"/>
    </xf>
    <xf numFmtId="0" fontId="29" fillId="3" borderId="0" xfId="4" applyFont="1" applyFill="1" applyAlignment="1" applyProtection="1">
      <alignment horizontal="left" vertical="center" wrapText="1"/>
      <protection locked="0" hidden="1"/>
    </xf>
    <xf numFmtId="0" fontId="29" fillId="3" borderId="48" xfId="4" applyFont="1" applyFill="1" applyBorder="1" applyAlignment="1" applyProtection="1">
      <alignment horizontal="left" vertical="center" wrapText="1"/>
      <protection locked="0" hidden="1"/>
    </xf>
    <xf numFmtId="0" fontId="29" fillId="3" borderId="27" xfId="4" applyFont="1" applyFill="1" applyBorder="1" applyAlignment="1" applyProtection="1">
      <alignment horizontal="left" vertical="center" wrapText="1"/>
      <protection locked="0" hidden="1"/>
    </xf>
    <xf numFmtId="0" fontId="29" fillId="3" borderId="28" xfId="4" applyFont="1" applyFill="1" applyBorder="1" applyAlignment="1" applyProtection="1">
      <alignment horizontal="left" vertical="center" wrapText="1"/>
      <protection locked="0" hidden="1"/>
    </xf>
    <xf numFmtId="0" fontId="29" fillId="3" borderId="39" xfId="4" applyFont="1" applyFill="1" applyBorder="1" applyAlignment="1" applyProtection="1">
      <alignment horizontal="left" vertical="center" wrapText="1"/>
      <protection locked="0" hidden="1"/>
    </xf>
    <xf numFmtId="0" fontId="29" fillId="0" borderId="17" xfId="2" applyFont="1" applyBorder="1" applyAlignment="1" applyProtection="1">
      <alignment horizontal="left" vertical="center"/>
      <protection hidden="1"/>
    </xf>
    <xf numFmtId="0" fontId="29" fillId="0" borderId="18" xfId="2" applyFont="1" applyBorder="1" applyAlignment="1" applyProtection="1">
      <alignment horizontal="left" vertical="center"/>
      <protection hidden="1"/>
    </xf>
    <xf numFmtId="0" fontId="29" fillId="0" borderId="17" xfId="2" applyFont="1" applyBorder="1" applyAlignment="1" applyProtection="1">
      <alignment horizontal="center" vertical="center"/>
      <protection hidden="1"/>
    </xf>
    <xf numFmtId="0" fontId="29" fillId="0" borderId="18" xfId="2" applyFont="1" applyBorder="1" applyAlignment="1" applyProtection="1">
      <alignment horizontal="center" vertical="center"/>
      <protection hidden="1"/>
    </xf>
    <xf numFmtId="0" fontId="29" fillId="0" borderId="19" xfId="2" applyFont="1" applyBorder="1" applyAlignment="1" applyProtection="1">
      <alignment horizontal="center" vertical="center"/>
      <protection hidden="1"/>
    </xf>
    <xf numFmtId="0" fontId="17" fillId="3" borderId="18" xfId="2" applyFont="1" applyFill="1" applyBorder="1" applyAlignment="1" applyProtection="1">
      <alignment horizontal="center" vertical="center"/>
      <protection locked="0" hidden="1"/>
    </xf>
    <xf numFmtId="0" fontId="29" fillId="3" borderId="0" xfId="2" applyFont="1" applyFill="1" applyAlignment="1" applyProtection="1">
      <alignment horizontal="center" vertical="center"/>
      <protection locked="0" hidden="1"/>
    </xf>
    <xf numFmtId="0" fontId="29" fillId="3" borderId="48" xfId="2" applyFont="1" applyFill="1" applyBorder="1" applyAlignment="1" applyProtection="1">
      <alignment horizontal="center" vertical="center"/>
      <protection locked="0" hidden="1"/>
    </xf>
    <xf numFmtId="38" fontId="29" fillId="3" borderId="18" xfId="1" applyFont="1" applyFill="1" applyBorder="1" applyAlignment="1" applyProtection="1">
      <alignment horizontal="center" vertical="center"/>
      <protection locked="0" hidden="1"/>
    </xf>
    <xf numFmtId="0" fontId="29" fillId="3" borderId="6" xfId="4" applyFont="1" applyFill="1" applyBorder="1" applyAlignment="1" applyProtection="1">
      <alignment horizontal="left" vertical="center" wrapText="1"/>
      <protection locked="0" hidden="1"/>
    </xf>
    <xf numFmtId="0" fontId="29" fillId="3" borderId="7" xfId="4" applyFont="1" applyFill="1" applyBorder="1" applyAlignment="1" applyProtection="1">
      <alignment horizontal="left" vertical="center" wrapText="1"/>
      <protection locked="0" hidden="1"/>
    </xf>
    <xf numFmtId="0" fontId="29" fillId="3" borderId="20" xfId="4" applyFont="1" applyFill="1" applyBorder="1" applyAlignment="1" applyProtection="1">
      <alignment horizontal="left" vertical="center" wrapText="1"/>
      <protection locked="0" hidden="1"/>
    </xf>
    <xf numFmtId="0" fontId="29" fillId="0" borderId="2" xfId="2" applyFont="1" applyBorder="1" applyAlignment="1" applyProtection="1">
      <alignment horizontal="center" vertical="center"/>
      <protection hidden="1"/>
    </xf>
    <xf numFmtId="0" fontId="29" fillId="0" borderId="3" xfId="2" applyFont="1" applyBorder="1" applyAlignment="1" applyProtection="1">
      <alignment horizontal="center" vertical="center"/>
      <protection hidden="1"/>
    </xf>
    <xf numFmtId="0" fontId="29" fillId="0" borderId="4" xfId="2" applyFont="1" applyBorder="1" applyAlignment="1" applyProtection="1">
      <alignment horizontal="center" vertical="center"/>
      <protection hidden="1"/>
    </xf>
    <xf numFmtId="0" fontId="29" fillId="0" borderId="6" xfId="2" applyFont="1" applyBorder="1" applyAlignment="1" applyProtection="1">
      <alignment horizontal="center" vertical="center"/>
      <protection hidden="1"/>
    </xf>
    <xf numFmtId="0" fontId="29" fillId="0" borderId="7" xfId="2" applyFont="1" applyBorder="1" applyAlignment="1" applyProtection="1">
      <alignment horizontal="center" vertical="center"/>
      <protection hidden="1"/>
    </xf>
    <xf numFmtId="0" fontId="29" fillId="0" borderId="8" xfId="2" applyFont="1" applyBorder="1" applyAlignment="1" applyProtection="1">
      <alignment horizontal="center" vertical="center"/>
      <protection hidden="1"/>
    </xf>
    <xf numFmtId="0" fontId="29" fillId="0" borderId="34" xfId="2" applyFont="1" applyBorder="1" applyAlignment="1" applyProtection="1">
      <alignment horizontal="left" vertical="center"/>
      <protection hidden="1"/>
    </xf>
    <xf numFmtId="0" fontId="29" fillId="0" borderId="25" xfId="2" applyFont="1" applyBorder="1" applyAlignment="1" applyProtection="1">
      <alignment horizontal="left" vertical="center"/>
      <protection hidden="1"/>
    </xf>
    <xf numFmtId="0" fontId="29" fillId="3" borderId="31" xfId="2" applyFont="1" applyFill="1" applyBorder="1" applyAlignment="1" applyProtection="1">
      <alignment horizontal="center" vertical="center"/>
      <protection hidden="1"/>
    </xf>
    <xf numFmtId="0" fontId="29" fillId="3" borderId="32" xfId="2" applyFont="1" applyFill="1" applyBorder="1" applyAlignment="1" applyProtection="1">
      <alignment horizontal="center" vertical="center"/>
      <protection hidden="1"/>
    </xf>
    <xf numFmtId="0" fontId="29" fillId="3" borderId="6" xfId="2" applyFont="1" applyFill="1" applyBorder="1" applyAlignment="1" applyProtection="1">
      <alignment horizontal="center" vertical="center"/>
      <protection hidden="1"/>
    </xf>
    <xf numFmtId="0" fontId="29" fillId="0" borderId="32" xfId="2" applyFont="1" applyBorder="1" applyAlignment="1" applyProtection="1">
      <alignment horizontal="center" vertical="center"/>
      <protection hidden="1"/>
    </xf>
    <xf numFmtId="0" fontId="29" fillId="3" borderId="2" xfId="2" applyFont="1" applyFill="1" applyBorder="1" applyAlignment="1" applyProtection="1">
      <alignment horizontal="left" vertical="center" wrapText="1"/>
      <protection hidden="1"/>
    </xf>
    <xf numFmtId="0" fontId="29" fillId="3" borderId="3" xfId="2" applyFont="1" applyFill="1" applyBorder="1" applyAlignment="1" applyProtection="1">
      <alignment horizontal="left" vertical="center" wrapText="1"/>
      <protection hidden="1"/>
    </xf>
    <xf numFmtId="0" fontId="29" fillId="3" borderId="4" xfId="2" applyFont="1" applyFill="1" applyBorder="1" applyAlignment="1" applyProtection="1">
      <alignment horizontal="left" vertical="center" wrapText="1"/>
      <protection hidden="1"/>
    </xf>
    <xf numFmtId="0" fontId="29" fillId="3" borderId="6" xfId="2" applyFont="1" applyFill="1" applyBorder="1" applyAlignment="1" applyProtection="1">
      <alignment horizontal="left" vertical="center" wrapText="1"/>
      <protection hidden="1"/>
    </xf>
    <xf numFmtId="0" fontId="29" fillId="3" borderId="7" xfId="2" applyFont="1" applyFill="1" applyBorder="1" applyAlignment="1" applyProtection="1">
      <alignment horizontal="left" vertical="center" wrapText="1"/>
      <protection hidden="1"/>
    </xf>
    <xf numFmtId="0" fontId="29" fillId="3" borderId="8" xfId="2" applyFont="1" applyFill="1" applyBorder="1" applyAlignment="1" applyProtection="1">
      <alignment horizontal="left" vertical="center" wrapText="1"/>
      <protection hidden="1"/>
    </xf>
    <xf numFmtId="0" fontId="29" fillId="3" borderId="2" xfId="2" applyFont="1" applyFill="1" applyBorder="1" applyAlignment="1" applyProtection="1">
      <alignment horizontal="center" vertical="center"/>
      <protection hidden="1"/>
    </xf>
    <xf numFmtId="0" fontId="29" fillId="3" borderId="47" xfId="2" applyFont="1" applyFill="1" applyBorder="1" applyAlignment="1" applyProtection="1">
      <alignment horizontal="left" vertical="center" wrapText="1"/>
      <protection locked="0" hidden="1"/>
    </xf>
    <xf numFmtId="0" fontId="29" fillId="3" borderId="0" xfId="2" applyFont="1" applyFill="1" applyAlignment="1" applyProtection="1">
      <alignment horizontal="left" vertical="center" wrapText="1"/>
      <protection locked="0" hidden="1"/>
    </xf>
    <xf numFmtId="0" fontId="29" fillId="3" borderId="48" xfId="2" applyFont="1" applyFill="1" applyBorder="1" applyAlignment="1" applyProtection="1">
      <alignment horizontal="left" vertical="center" wrapText="1"/>
      <protection locked="0" hidden="1"/>
    </xf>
    <xf numFmtId="0" fontId="29" fillId="0" borderId="34" xfId="2" applyFont="1" applyBorder="1" applyAlignment="1" applyProtection="1">
      <alignment horizontal="left" vertical="center" wrapText="1"/>
      <protection hidden="1"/>
    </xf>
    <xf numFmtId="0" fontId="29" fillId="0" borderId="18" xfId="2" applyFont="1" applyBorder="1" applyAlignment="1" applyProtection="1">
      <alignment horizontal="left" vertical="center" wrapText="1"/>
      <protection hidden="1"/>
    </xf>
    <xf numFmtId="0" fontId="29" fillId="0" borderId="21" xfId="2" applyFont="1" applyBorder="1" applyAlignment="1" applyProtection="1">
      <alignment horizontal="left" vertical="center" wrapText="1"/>
      <protection hidden="1"/>
    </xf>
    <xf numFmtId="0" fontId="29" fillId="3" borderId="46" xfId="2" applyFont="1" applyFill="1" applyBorder="1" applyAlignment="1" applyProtection="1">
      <alignment horizontal="left" vertical="center" wrapText="1"/>
      <protection locked="0" hidden="1"/>
    </xf>
    <xf numFmtId="0" fontId="29" fillId="3" borderId="7" xfId="2" applyFont="1" applyFill="1" applyBorder="1" applyAlignment="1" applyProtection="1">
      <alignment horizontal="left" vertical="center" wrapText="1"/>
      <protection locked="0" hidden="1"/>
    </xf>
    <xf numFmtId="0" fontId="29" fillId="0" borderId="34" xfId="4" applyFont="1" applyBorder="1" applyAlignment="1" applyProtection="1">
      <alignment horizontal="left" vertical="center"/>
      <protection hidden="1"/>
    </xf>
    <xf numFmtId="0" fontId="29" fillId="0" borderId="18" xfId="4" applyFont="1" applyBorder="1" applyAlignment="1" applyProtection="1">
      <alignment horizontal="left" vertical="center"/>
      <protection hidden="1"/>
    </xf>
    <xf numFmtId="0" fontId="29" fillId="3" borderId="27" xfId="2" applyFont="1" applyFill="1" applyBorder="1" applyAlignment="1" applyProtection="1">
      <alignment horizontal="center" vertical="center"/>
      <protection hidden="1"/>
    </xf>
    <xf numFmtId="0" fontId="29" fillId="0" borderId="38" xfId="2" applyFont="1" applyBorder="1" applyAlignment="1" applyProtection="1">
      <alignment horizontal="center" vertical="center"/>
      <protection hidden="1"/>
    </xf>
    <xf numFmtId="0" fontId="29" fillId="0" borderId="21" xfId="2" applyFont="1" applyBorder="1" applyAlignment="1" applyProtection="1">
      <alignment horizontal="left" vertical="center"/>
      <protection hidden="1"/>
    </xf>
    <xf numFmtId="0" fontId="29" fillId="0" borderId="30" xfId="2" applyFont="1" applyBorder="1" applyAlignment="1" applyProtection="1">
      <alignment horizontal="left" vertical="center"/>
      <protection hidden="1"/>
    </xf>
    <xf numFmtId="0" fontId="29" fillId="0" borderId="13" xfId="2" applyFont="1" applyBorder="1" applyAlignment="1" applyProtection="1">
      <alignment horizontal="left" vertical="center"/>
      <protection hidden="1"/>
    </xf>
    <xf numFmtId="0" fontId="29" fillId="0" borderId="15" xfId="2" applyFont="1" applyBorder="1" applyAlignment="1" applyProtection="1">
      <alignment horizontal="left" vertical="center"/>
      <protection hidden="1"/>
    </xf>
    <xf numFmtId="0" fontId="29" fillId="3" borderId="27" xfId="2" applyFont="1" applyFill="1" applyBorder="1" applyAlignment="1" applyProtection="1">
      <alignment horizontal="left" vertical="center" wrapText="1"/>
      <protection hidden="1"/>
    </xf>
    <xf numFmtId="0" fontId="29" fillId="3" borderId="28" xfId="2" applyFont="1" applyFill="1" applyBorder="1" applyAlignment="1" applyProtection="1">
      <alignment horizontal="left" vertical="center" wrapText="1"/>
      <protection hidden="1"/>
    </xf>
    <xf numFmtId="0" fontId="29" fillId="3" borderId="38" xfId="2" applyFont="1" applyFill="1" applyBorder="1" applyAlignment="1" applyProtection="1">
      <alignment horizontal="left" vertical="center" wrapText="1"/>
      <protection hidden="1"/>
    </xf>
    <xf numFmtId="0" fontId="29" fillId="0" borderId="0" xfId="2" applyFont="1" applyAlignment="1" applyProtection="1">
      <alignment horizontal="right" vertical="center"/>
      <protection locked="0" hidden="1"/>
    </xf>
    <xf numFmtId="0" fontId="29" fillId="0" borderId="35" xfId="2" applyFont="1" applyBorder="1" applyAlignment="1" applyProtection="1">
      <alignment horizontal="center" vertical="center"/>
      <protection hidden="1"/>
    </xf>
    <xf numFmtId="0" fontId="29" fillId="0" borderId="37" xfId="2" applyFont="1" applyBorder="1" applyAlignment="1" applyProtection="1">
      <alignment horizontal="center" vertical="center"/>
      <protection hidden="1"/>
    </xf>
    <xf numFmtId="0" fontId="29" fillId="0" borderId="16" xfId="2" applyFont="1" applyBorder="1" applyAlignment="1" applyProtection="1">
      <alignment horizontal="center" vertical="center" wrapText="1"/>
      <protection hidden="1"/>
    </xf>
    <xf numFmtId="0" fontId="29" fillId="3" borderId="2" xfId="2" applyFont="1" applyFill="1" applyBorder="1" applyAlignment="1" applyProtection="1">
      <alignment horizontal="left" vertical="center"/>
      <protection hidden="1"/>
    </xf>
    <xf numFmtId="0" fontId="29" fillId="3" borderId="3" xfId="2" applyFont="1" applyFill="1" applyBorder="1" applyAlignment="1" applyProtection="1">
      <alignment horizontal="left" vertical="center"/>
      <protection hidden="1"/>
    </xf>
    <xf numFmtId="0" fontId="29" fillId="3" borderId="36" xfId="2" applyFont="1" applyFill="1" applyBorder="1" applyAlignment="1" applyProtection="1">
      <alignment horizontal="left" vertical="center"/>
      <protection hidden="1"/>
    </xf>
    <xf numFmtId="0" fontId="29" fillId="3" borderId="6" xfId="2" applyFont="1" applyFill="1" applyBorder="1" applyAlignment="1" applyProtection="1">
      <alignment horizontal="left" vertical="center"/>
      <protection hidden="1"/>
    </xf>
    <xf numFmtId="0" fontId="29" fillId="3" borderId="7" xfId="2" applyFont="1" applyFill="1" applyBorder="1" applyAlignment="1" applyProtection="1">
      <alignment horizontal="left" vertical="center"/>
      <protection hidden="1"/>
    </xf>
    <xf numFmtId="0" fontId="29" fillId="3" borderId="20" xfId="2" applyFont="1" applyFill="1" applyBorder="1" applyAlignment="1" applyProtection="1">
      <alignment horizontal="left" vertical="center"/>
      <protection hidden="1"/>
    </xf>
    <xf numFmtId="0" fontId="29" fillId="0" borderId="46" xfId="2" applyFont="1" applyBorder="1" applyAlignment="1" applyProtection="1">
      <alignment horizontal="center" vertical="center"/>
      <protection hidden="1"/>
    </xf>
    <xf numFmtId="0" fontId="29" fillId="0" borderId="52" xfId="2" applyFont="1" applyBorder="1" applyAlignment="1" applyProtection="1">
      <alignment horizontal="center" vertical="center"/>
      <protection hidden="1"/>
    </xf>
    <xf numFmtId="0" fontId="29" fillId="0" borderId="47" xfId="2" applyFont="1" applyBorder="1" applyAlignment="1" applyProtection="1">
      <alignment horizontal="center" vertical="center"/>
      <protection hidden="1"/>
    </xf>
    <xf numFmtId="0" fontId="19" fillId="0" borderId="11" xfId="2" applyFont="1" applyBorder="1" applyAlignment="1" applyProtection="1">
      <alignment horizontal="center" vertical="center" wrapText="1"/>
      <protection hidden="1"/>
    </xf>
    <xf numFmtId="0" fontId="19" fillId="0" borderId="1" xfId="2" applyFont="1" applyBorder="1" applyAlignment="1" applyProtection="1">
      <alignment horizontal="center" vertical="center" wrapText="1"/>
      <protection hidden="1"/>
    </xf>
    <xf numFmtId="0" fontId="29" fillId="0" borderId="1" xfId="2" applyFont="1" applyBorder="1" applyAlignment="1" applyProtection="1">
      <alignment horizontal="center" vertical="center"/>
      <protection hidden="1"/>
    </xf>
    <xf numFmtId="0" fontId="29" fillId="0" borderId="56" xfId="2" applyFont="1" applyBorder="1" applyAlignment="1" applyProtection="1">
      <alignment horizontal="center" vertical="center"/>
      <protection hidden="1"/>
    </xf>
    <xf numFmtId="0" fontId="17" fillId="0" borderId="22" xfId="2" applyFont="1" applyBorder="1" applyAlignment="1" applyProtection="1">
      <alignment horizontal="left" vertical="center"/>
      <protection hidden="1"/>
    </xf>
    <xf numFmtId="0" fontId="17" fillId="0" borderId="23" xfId="2" applyFont="1" applyBorder="1" applyAlignment="1" applyProtection="1">
      <alignment horizontal="left" vertical="center"/>
      <protection hidden="1"/>
    </xf>
    <xf numFmtId="0" fontId="17" fillId="0" borderId="61" xfId="2" applyFont="1" applyBorder="1" applyAlignment="1" applyProtection="1">
      <alignment horizontal="left" vertical="center"/>
      <protection hidden="1"/>
    </xf>
    <xf numFmtId="0" fontId="17" fillId="0" borderId="46" xfId="2" applyFont="1" applyBorder="1" applyAlignment="1" applyProtection="1">
      <alignment horizontal="left" vertical="center"/>
      <protection hidden="1"/>
    </xf>
    <xf numFmtId="0" fontId="17" fillId="0" borderId="7" xfId="2" applyFont="1" applyBorder="1" applyAlignment="1" applyProtection="1">
      <alignment horizontal="left" vertical="center"/>
      <protection hidden="1"/>
    </xf>
    <xf numFmtId="0" fontId="17" fillId="0" borderId="37" xfId="2" applyFont="1" applyBorder="1" applyAlignment="1" applyProtection="1">
      <alignment horizontal="left" vertical="center"/>
      <protection hidden="1"/>
    </xf>
    <xf numFmtId="0" fontId="17" fillId="0" borderId="28" xfId="2" applyFont="1" applyBorder="1" applyAlignment="1" applyProtection="1">
      <alignment horizontal="left" vertical="center"/>
      <protection hidden="1"/>
    </xf>
    <xf numFmtId="0" fontId="17" fillId="0" borderId="38" xfId="2" applyFont="1" applyBorder="1" applyAlignment="1" applyProtection="1">
      <alignment horizontal="left" vertical="center"/>
      <protection hidden="1"/>
    </xf>
    <xf numFmtId="0" fontId="17" fillId="0" borderId="40" xfId="2" applyFont="1" applyBorder="1" applyAlignment="1" applyProtection="1">
      <alignment horizontal="left" vertical="center" wrapText="1"/>
      <protection hidden="1"/>
    </xf>
    <xf numFmtId="0" fontId="17" fillId="0" borderId="41" xfId="2" applyFont="1" applyBorder="1" applyAlignment="1" applyProtection="1">
      <alignment horizontal="left" vertical="center" wrapText="1"/>
      <protection hidden="1"/>
    </xf>
    <xf numFmtId="0" fontId="44" fillId="0" borderId="241" xfId="2" applyFont="1" applyBorder="1" applyAlignment="1" applyProtection="1">
      <alignment horizontal="left" vertical="center"/>
      <protection hidden="1"/>
    </xf>
    <xf numFmtId="0" fontId="44" fillId="0" borderId="83" xfId="2" applyFont="1" applyBorder="1" applyAlignment="1" applyProtection="1">
      <alignment horizontal="left" vertical="center"/>
      <protection hidden="1"/>
    </xf>
    <xf numFmtId="0" fontId="44" fillId="0" borderId="61" xfId="2" applyFont="1" applyBorder="1" applyAlignment="1" applyProtection="1">
      <alignment horizontal="left" vertical="center"/>
      <protection hidden="1"/>
    </xf>
    <xf numFmtId="0" fontId="44" fillId="0" borderId="5" xfId="2" applyFont="1" applyBorder="1" applyAlignment="1" applyProtection="1">
      <alignment horizontal="left" vertical="center"/>
      <protection hidden="1"/>
    </xf>
    <xf numFmtId="0" fontId="17" fillId="0" borderId="59" xfId="2" applyFont="1" applyBorder="1" applyAlignment="1" applyProtection="1">
      <alignment horizontal="left" vertical="center" wrapText="1"/>
      <protection hidden="1"/>
    </xf>
    <xf numFmtId="0" fontId="17" fillId="0" borderId="1" xfId="2" applyFont="1" applyBorder="1" applyAlignment="1" applyProtection="1">
      <alignment horizontal="left" vertical="center" wrapText="1"/>
      <protection hidden="1"/>
    </xf>
    <xf numFmtId="0" fontId="44" fillId="0" borderId="123" xfId="2" applyFont="1" applyBorder="1" applyAlignment="1" applyProtection="1">
      <alignment horizontal="left" vertical="center"/>
      <protection hidden="1"/>
    </xf>
    <xf numFmtId="0" fontId="44" fillId="0" borderId="242" xfId="2" applyFont="1" applyBorder="1" applyAlignment="1" applyProtection="1">
      <alignment horizontal="left" vertical="center"/>
      <protection hidden="1"/>
    </xf>
    <xf numFmtId="0" fontId="44" fillId="5" borderId="103" xfId="2" applyFont="1" applyFill="1" applyBorder="1" applyAlignment="1" applyProtection="1">
      <alignment horizontal="left" vertical="center"/>
      <protection hidden="1"/>
    </xf>
    <xf numFmtId="0" fontId="44" fillId="5" borderId="104" xfId="2" applyFont="1" applyFill="1" applyBorder="1" applyAlignment="1" applyProtection="1">
      <alignment horizontal="left" vertical="center"/>
      <protection hidden="1"/>
    </xf>
    <xf numFmtId="0" fontId="17" fillId="5" borderId="8" xfId="2" applyFont="1" applyFill="1" applyBorder="1" applyAlignment="1" applyProtection="1">
      <alignment horizontal="left" vertical="center"/>
      <protection hidden="1"/>
    </xf>
    <xf numFmtId="0" fontId="17" fillId="5" borderId="5" xfId="2" applyFont="1" applyFill="1" applyBorder="1" applyAlignment="1" applyProtection="1">
      <alignment horizontal="left" vertical="center"/>
      <protection hidden="1"/>
    </xf>
    <xf numFmtId="0" fontId="17" fillId="0" borderId="124" xfId="2" applyFont="1" applyBorder="1" applyAlignment="1" applyProtection="1">
      <alignment horizontal="left" vertical="center"/>
      <protection hidden="1"/>
    </xf>
    <xf numFmtId="0" fontId="17" fillId="0" borderId="123" xfId="2" applyFont="1" applyBorder="1" applyAlignment="1" applyProtection="1">
      <alignment horizontal="left" vertical="center"/>
      <protection hidden="1"/>
    </xf>
    <xf numFmtId="0" fontId="17" fillId="0" borderId="103" xfId="2" applyFont="1" applyBorder="1" applyAlignment="1" applyProtection="1">
      <alignment horizontal="left" vertical="center"/>
      <protection hidden="1"/>
    </xf>
    <xf numFmtId="0" fontId="17" fillId="0" borderId="104" xfId="2" applyFont="1" applyBorder="1" applyAlignment="1" applyProtection="1">
      <alignment horizontal="left" vertical="center"/>
      <protection hidden="1"/>
    </xf>
    <xf numFmtId="0" fontId="17" fillId="0" borderId="241" xfId="2" applyFont="1" applyBorder="1" applyAlignment="1" applyProtection="1">
      <alignment horizontal="left" vertical="center"/>
      <protection hidden="1"/>
    </xf>
    <xf numFmtId="0" fontId="17" fillId="0" borderId="83" xfId="2" applyFont="1" applyBorder="1" applyAlignment="1" applyProtection="1">
      <alignment horizontal="left" vertical="center"/>
      <protection hidden="1"/>
    </xf>
    <xf numFmtId="0" fontId="17" fillId="0" borderId="61" xfId="2" applyFont="1" applyBorder="1" applyAlignment="1" applyProtection="1">
      <alignment horizontal="center" vertical="center"/>
      <protection hidden="1"/>
    </xf>
    <xf numFmtId="0" fontId="17" fillId="0" borderId="21" xfId="2" applyFont="1" applyBorder="1" applyAlignment="1" applyProtection="1">
      <alignment horizontal="center" vertical="center"/>
      <protection hidden="1"/>
    </xf>
    <xf numFmtId="0" fontId="17" fillId="0" borderId="236" xfId="2" applyFont="1" applyBorder="1" applyAlignment="1" applyProtection="1">
      <alignment horizontal="left" vertical="center"/>
      <protection hidden="1"/>
    </xf>
    <xf numFmtId="0" fontId="17" fillId="0" borderId="228" xfId="2" applyFont="1" applyBorder="1" applyAlignment="1" applyProtection="1">
      <alignment horizontal="left" vertical="center"/>
      <protection hidden="1"/>
    </xf>
    <xf numFmtId="0" fontId="17" fillId="0" borderId="229" xfId="2" applyFont="1" applyBorder="1" applyAlignment="1" applyProtection="1">
      <alignment horizontal="left" vertical="center"/>
      <protection hidden="1"/>
    </xf>
  </cellXfs>
  <cellStyles count="11">
    <cellStyle name="桁区切り" xfId="1" builtinId="6"/>
    <cellStyle name="標準" xfId="0" builtinId="0"/>
    <cellStyle name="標準 2" xfId="2" xr:uid="{EFC60661-A5AA-4802-987E-9F5359AEEDB2}"/>
    <cellStyle name="標準 2 2" xfId="10" xr:uid="{43F82891-70FC-431E-B147-C84BCC1C1CCA}"/>
    <cellStyle name="標準 3 3" xfId="7" xr:uid="{184A809A-82CF-43FE-853C-4E4C7CE855D3}"/>
    <cellStyle name="標準_資料５" xfId="6" xr:uid="{DCB7C86F-5EBF-45E8-B75D-E7172906EAED}"/>
    <cellStyle name="標準_児童入所" xfId="8" xr:uid="{03B4356A-E62E-4762-B926-C1A717AFE90A}"/>
    <cellStyle name="標準_知的障害者(児)入所" xfId="9" xr:uid="{2E5917BE-9D88-4BC9-894A-A82254A83A1F}"/>
    <cellStyle name="標準_提出資料_保育所" xfId="4" xr:uid="{F0E7EBE7-3684-4947-B07A-FB77CBE40E8A}"/>
    <cellStyle name="標準_法人１" xfId="3" xr:uid="{33A7B73A-ED0D-4F9E-8BD1-010560AA03C6}"/>
    <cellStyle name="標準_民間保育所" xfId="5" xr:uid="{862CFA38-0081-4016-A15B-83C7729ABC44}"/>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350002</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811750"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B00-00000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B00-00000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B00-00000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B00-00000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B00-00000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B00-00000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B00-00000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B00-00001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B00-00001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B00-00001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B00-00001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B00-00001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46</xdr:row>
          <xdr:rowOff>0</xdr:rowOff>
        </xdr:from>
        <xdr:to>
          <xdr:col>31</xdr:col>
          <xdr:colOff>104775</xdr:colOff>
          <xdr:row>47</xdr:row>
          <xdr:rowOff>228600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B00-00001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46</xdr:row>
          <xdr:rowOff>0</xdr:rowOff>
        </xdr:from>
        <xdr:to>
          <xdr:col>34</xdr:col>
          <xdr:colOff>104775</xdr:colOff>
          <xdr:row>47</xdr:row>
          <xdr:rowOff>228600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48</xdr:row>
          <xdr:rowOff>0</xdr:rowOff>
        </xdr:from>
        <xdr:to>
          <xdr:col>31</xdr:col>
          <xdr:colOff>104775</xdr:colOff>
          <xdr:row>49</xdr:row>
          <xdr:rowOff>228600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48</xdr:row>
          <xdr:rowOff>0</xdr:rowOff>
        </xdr:from>
        <xdr:to>
          <xdr:col>34</xdr:col>
          <xdr:colOff>104775</xdr:colOff>
          <xdr:row>49</xdr:row>
          <xdr:rowOff>228600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50</xdr:row>
          <xdr:rowOff>0</xdr:rowOff>
        </xdr:from>
        <xdr:to>
          <xdr:col>31</xdr:col>
          <xdr:colOff>104775</xdr:colOff>
          <xdr:row>51</xdr:row>
          <xdr:rowOff>228600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50</xdr:row>
          <xdr:rowOff>0</xdr:rowOff>
        </xdr:from>
        <xdr:to>
          <xdr:col>34</xdr:col>
          <xdr:colOff>104775</xdr:colOff>
          <xdr:row>51</xdr:row>
          <xdr:rowOff>228600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44</xdr:row>
          <xdr:rowOff>0</xdr:rowOff>
        </xdr:from>
        <xdr:to>
          <xdr:col>31</xdr:col>
          <xdr:colOff>104775</xdr:colOff>
          <xdr:row>45</xdr:row>
          <xdr:rowOff>228600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44</xdr:row>
          <xdr:rowOff>0</xdr:rowOff>
        </xdr:from>
        <xdr:to>
          <xdr:col>34</xdr:col>
          <xdr:colOff>104775</xdr:colOff>
          <xdr:row>45</xdr:row>
          <xdr:rowOff>228600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3361" name="Check Box 49" hidden="1">
              <a:extLst>
                <a:ext uri="{63B3BB69-23CF-44E3-9099-C40C66FF867C}">
                  <a14:compatExt spid="_x0000_s13361"/>
                </a:ext>
                <a:ext uri="{FF2B5EF4-FFF2-40B4-BE49-F238E27FC236}">
                  <a16:creationId xmlns:a16="http://schemas.microsoft.com/office/drawing/2014/main" id="{00000000-0008-0000-0B00-00003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3362" name="Check Box 50"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B00-00003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B00-00003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B00-00003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B00-00003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3368" name="Check Box 56" hidden="1">
              <a:extLst>
                <a:ext uri="{63B3BB69-23CF-44E3-9099-C40C66FF867C}">
                  <a14:compatExt spid="_x0000_s13368"/>
                </a:ext>
                <a:ext uri="{FF2B5EF4-FFF2-40B4-BE49-F238E27FC236}">
                  <a16:creationId xmlns:a16="http://schemas.microsoft.com/office/drawing/2014/main" id="{00000000-0008-0000-0B00-00003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D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18</xdr:row>
          <xdr:rowOff>123825</xdr:rowOff>
        </xdr:from>
        <xdr:to>
          <xdr:col>21</xdr:col>
          <xdr:colOff>285750</xdr:colOff>
          <xdr:row>19</xdr:row>
          <xdr:rowOff>114300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18</xdr:row>
          <xdr:rowOff>123825</xdr:rowOff>
        </xdr:from>
        <xdr:to>
          <xdr:col>26</xdr:col>
          <xdr:colOff>295275</xdr:colOff>
          <xdr:row>19</xdr:row>
          <xdr:rowOff>114300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21</xdr:row>
          <xdr:rowOff>0</xdr:rowOff>
        </xdr:from>
        <xdr:to>
          <xdr:col>21</xdr:col>
          <xdr:colOff>285750</xdr:colOff>
          <xdr:row>22</xdr:row>
          <xdr:rowOff>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0</xdr:rowOff>
        </xdr:from>
        <xdr:to>
          <xdr:col>21</xdr:col>
          <xdr:colOff>295275</xdr:colOff>
          <xdr:row>21</xdr:row>
          <xdr:rowOff>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20</xdr:row>
          <xdr:rowOff>9525</xdr:rowOff>
        </xdr:from>
        <xdr:to>
          <xdr:col>25</xdr:col>
          <xdr:colOff>314325</xdr:colOff>
          <xdr:row>21</xdr:row>
          <xdr:rowOff>19050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D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21</xdr:row>
          <xdr:rowOff>9525</xdr:rowOff>
        </xdr:from>
        <xdr:to>
          <xdr:col>29</xdr:col>
          <xdr:colOff>295275</xdr:colOff>
          <xdr:row>22</xdr:row>
          <xdr:rowOff>9525</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47625</xdr:colOff>
          <xdr:row>20</xdr:row>
          <xdr:rowOff>9525</xdr:rowOff>
        </xdr:from>
        <xdr:to>
          <xdr:col>29</xdr:col>
          <xdr:colOff>285750</xdr:colOff>
          <xdr:row>21</xdr:row>
          <xdr:rowOff>9525</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19</xdr:row>
          <xdr:rowOff>238125</xdr:rowOff>
        </xdr:from>
        <xdr:to>
          <xdr:col>33</xdr:col>
          <xdr:colOff>304800</xdr:colOff>
          <xdr:row>21</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21</xdr:row>
          <xdr:rowOff>9525</xdr:rowOff>
        </xdr:from>
        <xdr:to>
          <xdr:col>33</xdr:col>
          <xdr:colOff>304800</xdr:colOff>
          <xdr:row>22</xdr:row>
          <xdr:rowOff>9525</xdr:rowOff>
        </xdr:to>
        <xdr:sp macro="" textlink="">
          <xdr:nvSpPr>
            <xdr:cNvPr id="15388" name="Check Box 28" hidden="1">
              <a:extLst>
                <a:ext uri="{63B3BB69-23CF-44E3-9099-C40C66FF867C}">
                  <a14:compatExt spid="_x0000_s15388"/>
                </a:ext>
                <a:ext uri="{FF2B5EF4-FFF2-40B4-BE49-F238E27FC236}">
                  <a16:creationId xmlns:a16="http://schemas.microsoft.com/office/drawing/2014/main" id="{00000000-0008-0000-0D00-00001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21</xdr:row>
          <xdr:rowOff>0</xdr:rowOff>
        </xdr:from>
        <xdr:to>
          <xdr:col>25</xdr:col>
          <xdr:colOff>304800</xdr:colOff>
          <xdr:row>22</xdr:row>
          <xdr:rowOff>0</xdr:rowOff>
        </xdr:to>
        <xdr:sp macro="" textlink="">
          <xdr:nvSpPr>
            <xdr:cNvPr id="15389" name="Check Box 29" hidden="1">
              <a:extLst>
                <a:ext uri="{63B3BB69-23CF-44E3-9099-C40C66FF867C}">
                  <a14:compatExt spid="_x0000_s15389"/>
                </a:ext>
                <a:ext uri="{FF2B5EF4-FFF2-40B4-BE49-F238E27FC236}">
                  <a16:creationId xmlns:a16="http://schemas.microsoft.com/office/drawing/2014/main" id="{00000000-0008-0000-0D00-00001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33</xdr:row>
          <xdr:rowOff>9525</xdr:rowOff>
        </xdr:from>
        <xdr:to>
          <xdr:col>25</xdr:col>
          <xdr:colOff>276225</xdr:colOff>
          <xdr:row>34</xdr:row>
          <xdr:rowOff>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D00-00001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33</xdr:row>
          <xdr:rowOff>9525</xdr:rowOff>
        </xdr:from>
        <xdr:to>
          <xdr:col>36</xdr:col>
          <xdr:colOff>314325</xdr:colOff>
          <xdr:row>34</xdr:row>
          <xdr:rowOff>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D00-00001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0</xdr:colOff>
          <xdr:row>3</xdr:row>
          <xdr:rowOff>104775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E00-00000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0</xdr:colOff>
          <xdr:row>3</xdr:row>
          <xdr:rowOff>104775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E00-00000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104775</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E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xdr:row>
          <xdr:rowOff>114300</xdr:rowOff>
        </xdr:from>
        <xdr:to>
          <xdr:col>32</xdr:col>
          <xdr:colOff>0</xdr:colOff>
          <xdr:row>3</xdr:row>
          <xdr:rowOff>104775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E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xdr:row>
          <xdr:rowOff>238125</xdr:rowOff>
        </xdr:from>
        <xdr:to>
          <xdr:col>23</xdr:col>
          <xdr:colOff>295275</xdr:colOff>
          <xdr:row>5</xdr:row>
          <xdr:rowOff>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E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xdr:row>
          <xdr:rowOff>238125</xdr:rowOff>
        </xdr:from>
        <xdr:to>
          <xdr:col>23</xdr:col>
          <xdr:colOff>295275</xdr:colOff>
          <xdr:row>6</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E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3</xdr:row>
          <xdr:rowOff>238125</xdr:rowOff>
        </xdr:from>
        <xdr:to>
          <xdr:col>27</xdr:col>
          <xdr:colOff>295275</xdr:colOff>
          <xdr:row>5</xdr:row>
          <xdr:rowOff>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E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xdr:row>
          <xdr:rowOff>238125</xdr:rowOff>
        </xdr:from>
        <xdr:to>
          <xdr:col>31</xdr:col>
          <xdr:colOff>295275</xdr:colOff>
          <xdr:row>5</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E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238125</xdr:rowOff>
        </xdr:from>
        <xdr:to>
          <xdr:col>27</xdr:col>
          <xdr:colOff>295275</xdr:colOff>
          <xdr:row>6</xdr:row>
          <xdr:rowOff>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E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238125</xdr:rowOff>
        </xdr:from>
        <xdr:to>
          <xdr:col>31</xdr:col>
          <xdr:colOff>295275</xdr:colOff>
          <xdr:row>6</xdr:row>
          <xdr:rowOff>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E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5</xdr:row>
          <xdr:rowOff>238125</xdr:rowOff>
        </xdr:from>
        <xdr:to>
          <xdr:col>23</xdr:col>
          <xdr:colOff>295275</xdr:colOff>
          <xdr:row>7</xdr:row>
          <xdr:rowOff>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E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xdr:row>
          <xdr:rowOff>238125</xdr:rowOff>
        </xdr:from>
        <xdr:to>
          <xdr:col>27</xdr:col>
          <xdr:colOff>295275</xdr:colOff>
          <xdr:row>7</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E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27</xdr:row>
          <xdr:rowOff>114300</xdr:rowOff>
        </xdr:from>
        <xdr:to>
          <xdr:col>9</xdr:col>
          <xdr:colOff>323850</xdr:colOff>
          <xdr:row>28</xdr:row>
          <xdr:rowOff>104775</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E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27</xdr:row>
          <xdr:rowOff>114300</xdr:rowOff>
        </xdr:from>
        <xdr:to>
          <xdr:col>12</xdr:col>
          <xdr:colOff>323850</xdr:colOff>
          <xdr:row>28</xdr:row>
          <xdr:rowOff>104775</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E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E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238125</xdr:rowOff>
        </xdr:from>
        <xdr:to>
          <xdr:col>6</xdr:col>
          <xdr:colOff>295275</xdr:colOff>
          <xdr:row>35</xdr:row>
          <xdr:rowOff>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E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E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E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33</xdr:row>
          <xdr:rowOff>238125</xdr:rowOff>
        </xdr:from>
        <xdr:to>
          <xdr:col>10</xdr:col>
          <xdr:colOff>295275</xdr:colOff>
          <xdr:row>35</xdr:row>
          <xdr:rowOff>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E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33</xdr:row>
          <xdr:rowOff>238125</xdr:rowOff>
        </xdr:from>
        <xdr:to>
          <xdr:col>14</xdr:col>
          <xdr:colOff>295275</xdr:colOff>
          <xdr:row>35</xdr:row>
          <xdr:rowOff>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E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238125</xdr:rowOff>
        </xdr:from>
        <xdr:to>
          <xdr:col>6</xdr:col>
          <xdr:colOff>295275</xdr:colOff>
          <xdr:row>36</xdr:row>
          <xdr:rowOff>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E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34</xdr:row>
          <xdr:rowOff>238125</xdr:rowOff>
        </xdr:from>
        <xdr:to>
          <xdr:col>10</xdr:col>
          <xdr:colOff>295275</xdr:colOff>
          <xdr:row>36</xdr:row>
          <xdr:rowOff>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E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28</xdr:row>
          <xdr:rowOff>0</xdr:rowOff>
        </xdr:from>
        <xdr:to>
          <xdr:col>26</xdr:col>
          <xdr:colOff>295275</xdr:colOff>
          <xdr:row>28</xdr:row>
          <xdr:rowOff>228600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E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28</xdr:row>
          <xdr:rowOff>0</xdr:rowOff>
        </xdr:from>
        <xdr:to>
          <xdr:col>29</xdr:col>
          <xdr:colOff>295275</xdr:colOff>
          <xdr:row>28</xdr:row>
          <xdr:rowOff>228600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E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0</xdr:rowOff>
        </xdr:from>
        <xdr:to>
          <xdr:col>24</xdr:col>
          <xdr:colOff>295275</xdr:colOff>
          <xdr:row>31</xdr:row>
          <xdr:rowOff>228600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E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31</xdr:row>
          <xdr:rowOff>9525</xdr:rowOff>
        </xdr:from>
        <xdr:to>
          <xdr:col>31</xdr:col>
          <xdr:colOff>295275</xdr:colOff>
          <xdr:row>31</xdr:row>
          <xdr:rowOff>228600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E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34</xdr:row>
          <xdr:rowOff>0</xdr:rowOff>
        </xdr:from>
        <xdr:to>
          <xdr:col>26</xdr:col>
          <xdr:colOff>295275</xdr:colOff>
          <xdr:row>34</xdr:row>
          <xdr:rowOff>228600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E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34</xdr:row>
          <xdr:rowOff>0</xdr:rowOff>
        </xdr:from>
        <xdr:to>
          <xdr:col>29</xdr:col>
          <xdr:colOff>295275</xdr:colOff>
          <xdr:row>34</xdr:row>
          <xdr:rowOff>228600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E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114300</xdr:rowOff>
        </xdr:from>
        <xdr:to>
          <xdr:col>8</xdr:col>
          <xdr:colOff>0</xdr:colOff>
          <xdr:row>32</xdr:row>
          <xdr:rowOff>104775</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E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31</xdr:row>
          <xdr:rowOff>114300</xdr:rowOff>
        </xdr:from>
        <xdr:to>
          <xdr:col>15</xdr:col>
          <xdr:colOff>0</xdr:colOff>
          <xdr:row>32</xdr:row>
          <xdr:rowOff>104775</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E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E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E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E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E00-00002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E00-00002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E00-00002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E00-00002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13</xdr:row>
          <xdr:rowOff>114300</xdr:rowOff>
        </xdr:from>
        <xdr:to>
          <xdr:col>23</xdr:col>
          <xdr:colOff>9525</xdr:colOff>
          <xdr:row>14</xdr:row>
          <xdr:rowOff>104775</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E00-00003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13</xdr:row>
          <xdr:rowOff>114300</xdr:rowOff>
        </xdr:from>
        <xdr:to>
          <xdr:col>27</xdr:col>
          <xdr:colOff>9525</xdr:colOff>
          <xdr:row>14</xdr:row>
          <xdr:rowOff>104775</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E00-00003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E00-00003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E00-00003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114300</xdr:rowOff>
        </xdr:from>
        <xdr:to>
          <xdr:col>12</xdr:col>
          <xdr:colOff>0</xdr:colOff>
          <xdr:row>18</xdr:row>
          <xdr:rowOff>104775</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0E00-00003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17</xdr:row>
          <xdr:rowOff>114300</xdr:rowOff>
        </xdr:from>
        <xdr:to>
          <xdr:col>19</xdr:col>
          <xdr:colOff>0</xdr:colOff>
          <xdr:row>18</xdr:row>
          <xdr:rowOff>104775</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0E00-00003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xdr:row>
          <xdr:rowOff>114300</xdr:rowOff>
        </xdr:from>
        <xdr:to>
          <xdr:col>22</xdr:col>
          <xdr:colOff>0</xdr:colOff>
          <xdr:row>18</xdr:row>
          <xdr:rowOff>104775</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0E00-00003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17</xdr:row>
          <xdr:rowOff>114300</xdr:rowOff>
        </xdr:from>
        <xdr:to>
          <xdr:col>29</xdr:col>
          <xdr:colOff>0</xdr:colOff>
          <xdr:row>18</xdr:row>
          <xdr:rowOff>104775</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0E00-00003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0E00-00003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0E00-00003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0E00-00003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0E00-00003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114300</xdr:rowOff>
        </xdr:from>
        <xdr:to>
          <xdr:col>23</xdr:col>
          <xdr:colOff>9525</xdr:colOff>
          <xdr:row>24</xdr:row>
          <xdr:rowOff>114300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0E00-00004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9525</xdr:colOff>
          <xdr:row>24</xdr:row>
          <xdr:rowOff>114300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0E00-00004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114300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0E00-00004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114300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0E00-00004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F00-00002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F00-00002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F00-00002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F00-00002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9525</xdr:colOff>
          <xdr:row>3</xdr:row>
          <xdr:rowOff>114300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F00-00002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xdr:row>
          <xdr:rowOff>114300</xdr:rowOff>
        </xdr:from>
        <xdr:to>
          <xdr:col>17</xdr:col>
          <xdr:colOff>9525</xdr:colOff>
          <xdr:row>3</xdr:row>
          <xdr:rowOff>114300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F00-00002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xdr:row>
          <xdr:rowOff>114300</xdr:rowOff>
        </xdr:from>
        <xdr:to>
          <xdr:col>12</xdr:col>
          <xdr:colOff>9525</xdr:colOff>
          <xdr:row>7</xdr:row>
          <xdr:rowOff>114300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F00-00002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6</xdr:row>
          <xdr:rowOff>114300</xdr:rowOff>
        </xdr:from>
        <xdr:to>
          <xdr:col>19</xdr:col>
          <xdr:colOff>9525</xdr:colOff>
          <xdr:row>7</xdr:row>
          <xdr:rowOff>114300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F00-00002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F00-000030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F00-00003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F00-00003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F00-00003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12</xdr:row>
          <xdr:rowOff>114300</xdr:rowOff>
        </xdr:from>
        <xdr:to>
          <xdr:col>13</xdr:col>
          <xdr:colOff>19050</xdr:colOff>
          <xdr:row>13</xdr:row>
          <xdr:rowOff>123825</xdr:rowOff>
        </xdr:to>
        <xdr:sp macro="" textlink="">
          <xdr:nvSpPr>
            <xdr:cNvPr id="46134" name="Check Box 54" hidden="1">
              <a:extLst>
                <a:ext uri="{63B3BB69-23CF-44E3-9099-C40C66FF867C}">
                  <a14:compatExt spid="_x0000_s46134"/>
                </a:ext>
                <a:ext uri="{FF2B5EF4-FFF2-40B4-BE49-F238E27FC236}">
                  <a16:creationId xmlns:a16="http://schemas.microsoft.com/office/drawing/2014/main" id="{00000000-0008-0000-0F00-00003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17</xdr:col>
          <xdr:colOff>19050</xdr:colOff>
          <xdr:row>13</xdr:row>
          <xdr:rowOff>123825</xdr:rowOff>
        </xdr:to>
        <xdr:sp macro="" textlink="">
          <xdr:nvSpPr>
            <xdr:cNvPr id="46135" name="Check Box 55" hidden="1">
              <a:extLst>
                <a:ext uri="{63B3BB69-23CF-44E3-9099-C40C66FF867C}">
                  <a14:compatExt spid="_x0000_s46135"/>
                </a:ext>
                <a:ext uri="{FF2B5EF4-FFF2-40B4-BE49-F238E27FC236}">
                  <a16:creationId xmlns:a16="http://schemas.microsoft.com/office/drawing/2014/main" id="{00000000-0008-0000-0F00-00003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6</xdr:row>
          <xdr:rowOff>0</xdr:rowOff>
        </xdr:from>
        <xdr:to>
          <xdr:col>27</xdr:col>
          <xdr:colOff>123825</xdr:colOff>
          <xdr:row>8</xdr:row>
          <xdr:rowOff>9525</xdr:rowOff>
        </xdr:to>
        <xdr:sp macro="" textlink="">
          <xdr:nvSpPr>
            <xdr:cNvPr id="46136" name="Check Box 56" hidden="1">
              <a:extLst>
                <a:ext uri="{63B3BB69-23CF-44E3-9099-C40C66FF867C}">
                  <a14:compatExt spid="_x0000_s46136"/>
                </a:ext>
                <a:ext uri="{FF2B5EF4-FFF2-40B4-BE49-F238E27FC236}">
                  <a16:creationId xmlns:a16="http://schemas.microsoft.com/office/drawing/2014/main" id="{00000000-0008-0000-0F00-00003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6</xdr:row>
          <xdr:rowOff>0</xdr:rowOff>
        </xdr:from>
        <xdr:to>
          <xdr:col>30</xdr:col>
          <xdr:colOff>123825</xdr:colOff>
          <xdr:row>8</xdr:row>
          <xdr:rowOff>9525</xdr:rowOff>
        </xdr:to>
        <xdr:sp macro="" textlink="">
          <xdr:nvSpPr>
            <xdr:cNvPr id="46137" name="Check Box 57" hidden="1">
              <a:extLst>
                <a:ext uri="{63B3BB69-23CF-44E3-9099-C40C66FF867C}">
                  <a14:compatExt spid="_x0000_s46137"/>
                </a:ext>
                <a:ext uri="{FF2B5EF4-FFF2-40B4-BE49-F238E27FC236}">
                  <a16:creationId xmlns:a16="http://schemas.microsoft.com/office/drawing/2014/main" id="{00000000-0008-0000-0F00-000039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4</xdr:row>
          <xdr:rowOff>0</xdr:rowOff>
        </xdr:from>
        <xdr:to>
          <xdr:col>27</xdr:col>
          <xdr:colOff>123825</xdr:colOff>
          <xdr:row>6</xdr:row>
          <xdr:rowOff>9525</xdr:rowOff>
        </xdr:to>
        <xdr:sp macro="" textlink="">
          <xdr:nvSpPr>
            <xdr:cNvPr id="46138" name="Check Box 58" hidden="1">
              <a:extLst>
                <a:ext uri="{63B3BB69-23CF-44E3-9099-C40C66FF867C}">
                  <a14:compatExt spid="_x0000_s46138"/>
                </a:ext>
                <a:ext uri="{FF2B5EF4-FFF2-40B4-BE49-F238E27FC236}">
                  <a16:creationId xmlns:a16="http://schemas.microsoft.com/office/drawing/2014/main" id="{00000000-0008-0000-0F00-00003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4</xdr:row>
          <xdr:rowOff>0</xdr:rowOff>
        </xdr:from>
        <xdr:to>
          <xdr:col>30</xdr:col>
          <xdr:colOff>123825</xdr:colOff>
          <xdr:row>6</xdr:row>
          <xdr:rowOff>9525</xdr:rowOff>
        </xdr:to>
        <xdr:sp macro="" textlink="">
          <xdr:nvSpPr>
            <xdr:cNvPr id="46139" name="Check Box 59" hidden="1">
              <a:extLst>
                <a:ext uri="{63B3BB69-23CF-44E3-9099-C40C66FF867C}">
                  <a14:compatExt spid="_x0000_s46139"/>
                </a:ext>
                <a:ext uri="{FF2B5EF4-FFF2-40B4-BE49-F238E27FC236}">
                  <a16:creationId xmlns:a16="http://schemas.microsoft.com/office/drawing/2014/main" id="{00000000-0008-0000-0F00-00003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xdr:row>
          <xdr:rowOff>0</xdr:rowOff>
        </xdr:from>
        <xdr:to>
          <xdr:col>27</xdr:col>
          <xdr:colOff>123825</xdr:colOff>
          <xdr:row>4</xdr:row>
          <xdr:rowOff>9525</xdr:rowOff>
        </xdr:to>
        <xdr:sp macro="" textlink="">
          <xdr:nvSpPr>
            <xdr:cNvPr id="46140" name="Check Box 60" hidden="1">
              <a:extLst>
                <a:ext uri="{63B3BB69-23CF-44E3-9099-C40C66FF867C}">
                  <a14:compatExt spid="_x0000_s46140"/>
                </a:ext>
                <a:ext uri="{FF2B5EF4-FFF2-40B4-BE49-F238E27FC236}">
                  <a16:creationId xmlns:a16="http://schemas.microsoft.com/office/drawing/2014/main" id="{00000000-0008-0000-0F00-00003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2</xdr:row>
          <xdr:rowOff>0</xdr:rowOff>
        </xdr:from>
        <xdr:to>
          <xdr:col>30</xdr:col>
          <xdr:colOff>123825</xdr:colOff>
          <xdr:row>4</xdr:row>
          <xdr:rowOff>9525</xdr:rowOff>
        </xdr:to>
        <xdr:sp macro="" textlink="">
          <xdr:nvSpPr>
            <xdr:cNvPr id="46141" name="Check Box 61" hidden="1">
              <a:extLst>
                <a:ext uri="{63B3BB69-23CF-44E3-9099-C40C66FF867C}">
                  <a14:compatExt spid="_x0000_s46141"/>
                </a:ext>
                <a:ext uri="{FF2B5EF4-FFF2-40B4-BE49-F238E27FC236}">
                  <a16:creationId xmlns:a16="http://schemas.microsoft.com/office/drawing/2014/main" id="{00000000-0008-0000-0F00-00003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8</xdr:row>
          <xdr:rowOff>0</xdr:rowOff>
        </xdr:from>
        <xdr:to>
          <xdr:col>27</xdr:col>
          <xdr:colOff>123825</xdr:colOff>
          <xdr:row>10</xdr:row>
          <xdr:rowOff>9525</xdr:rowOff>
        </xdr:to>
        <xdr:sp macro="" textlink="">
          <xdr:nvSpPr>
            <xdr:cNvPr id="46148" name="Check Box 68" hidden="1">
              <a:extLst>
                <a:ext uri="{63B3BB69-23CF-44E3-9099-C40C66FF867C}">
                  <a14:compatExt spid="_x0000_s46148"/>
                </a:ext>
                <a:ext uri="{FF2B5EF4-FFF2-40B4-BE49-F238E27FC236}">
                  <a16:creationId xmlns:a16="http://schemas.microsoft.com/office/drawing/2014/main" id="{00000000-0008-0000-0F00-00004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66675</xdr:colOff>
          <xdr:row>8</xdr:row>
          <xdr:rowOff>0</xdr:rowOff>
        </xdr:from>
        <xdr:to>
          <xdr:col>30</xdr:col>
          <xdr:colOff>123825</xdr:colOff>
          <xdr:row>10</xdr:row>
          <xdr:rowOff>9525</xdr:rowOff>
        </xdr:to>
        <xdr:sp macro="" textlink="">
          <xdr:nvSpPr>
            <xdr:cNvPr id="46149" name="Check Box 69" hidden="1">
              <a:extLst>
                <a:ext uri="{63B3BB69-23CF-44E3-9099-C40C66FF867C}">
                  <a14:compatExt spid="_x0000_s46149"/>
                </a:ext>
                <a:ext uri="{FF2B5EF4-FFF2-40B4-BE49-F238E27FC236}">
                  <a16:creationId xmlns:a16="http://schemas.microsoft.com/office/drawing/2014/main" id="{00000000-0008-0000-0F00-00004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1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1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1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1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1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1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1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1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1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1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1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1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100-00000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100-00001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100-00001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100-00001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100-00001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100-00001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100-00001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100-00001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100-00001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123825</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100-00001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100-00001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100-00001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100-00001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100-00001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100-00001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123825</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100-00001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123825</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100-00001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100-00002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100-00002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100-00002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100-00002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100-00002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xdr:row>
          <xdr:rowOff>114300</xdr:rowOff>
        </xdr:from>
        <xdr:to>
          <xdr:col>36</xdr:col>
          <xdr:colOff>0</xdr:colOff>
          <xdr:row>2</xdr:row>
          <xdr:rowOff>104775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200-00000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114300</xdr:rowOff>
        </xdr:from>
        <xdr:to>
          <xdr:col>39</xdr:col>
          <xdr:colOff>0</xdr:colOff>
          <xdr:row>2</xdr:row>
          <xdr:rowOff>104775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200-00000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xdr:row>
          <xdr:rowOff>114300</xdr:rowOff>
        </xdr:from>
        <xdr:to>
          <xdr:col>36</xdr:col>
          <xdr:colOff>0</xdr:colOff>
          <xdr:row>4</xdr:row>
          <xdr:rowOff>104775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200-00000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xdr:row>
          <xdr:rowOff>114300</xdr:rowOff>
        </xdr:from>
        <xdr:to>
          <xdr:col>39</xdr:col>
          <xdr:colOff>0</xdr:colOff>
          <xdr:row>4</xdr:row>
          <xdr:rowOff>104775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200-00000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5</xdr:row>
          <xdr:rowOff>114300</xdr:rowOff>
        </xdr:from>
        <xdr:to>
          <xdr:col>36</xdr:col>
          <xdr:colOff>0</xdr:colOff>
          <xdr:row>6</xdr:row>
          <xdr:rowOff>104775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200-00000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114300</xdr:rowOff>
        </xdr:from>
        <xdr:to>
          <xdr:col>39</xdr:col>
          <xdr:colOff>0</xdr:colOff>
          <xdr:row>6</xdr:row>
          <xdr:rowOff>104775</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200-00000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7</xdr:row>
          <xdr:rowOff>114300</xdr:rowOff>
        </xdr:from>
        <xdr:to>
          <xdr:col>36</xdr:col>
          <xdr:colOff>0</xdr:colOff>
          <xdr:row>8</xdr:row>
          <xdr:rowOff>104775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200-00000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xdr:row>
          <xdr:rowOff>114300</xdr:rowOff>
        </xdr:from>
        <xdr:to>
          <xdr:col>39</xdr:col>
          <xdr:colOff>0</xdr:colOff>
          <xdr:row>8</xdr:row>
          <xdr:rowOff>104775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200-00000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xdr:row>
          <xdr:rowOff>114300</xdr:rowOff>
        </xdr:from>
        <xdr:to>
          <xdr:col>36</xdr:col>
          <xdr:colOff>0</xdr:colOff>
          <xdr:row>10</xdr:row>
          <xdr:rowOff>104775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200-00000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114300</xdr:rowOff>
        </xdr:from>
        <xdr:to>
          <xdr:col>39</xdr:col>
          <xdr:colOff>0</xdr:colOff>
          <xdr:row>10</xdr:row>
          <xdr:rowOff>104775</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200-00000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300-00000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300-00000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3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3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3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3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3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3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3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3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3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3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3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3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3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3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3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3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3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3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3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300-00001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300-00001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300-00001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300-00001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300-00001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300-00001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300-00001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300-00001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300-00001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300-00001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300-00002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1300-00002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1300-00002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1300-00002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1300-00002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1300-00002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1300-00002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1300-00002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1300-00002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1300-00002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1300-00002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300-00002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1300-00002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4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4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400-000003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400-000004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400-000005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400-000006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400-000007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400-000008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400-000009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400-00000A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5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5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5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5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5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5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5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5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5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5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5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5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0</xdr:rowOff>
        </xdr:from>
        <xdr:to>
          <xdr:col>33</xdr:col>
          <xdr:colOff>104775</xdr:colOff>
          <xdr:row>16</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15</xdr:row>
          <xdr:rowOff>9525</xdr:rowOff>
        </xdr:from>
        <xdr:to>
          <xdr:col>35</xdr:col>
          <xdr:colOff>85725</xdr:colOff>
          <xdr:row>15</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9525</xdr:rowOff>
        </xdr:from>
        <xdr:to>
          <xdr:col>33</xdr:col>
          <xdr:colOff>104775</xdr:colOff>
          <xdr:row>17</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38100</xdr:rowOff>
        </xdr:from>
        <xdr:to>
          <xdr:col>35</xdr:col>
          <xdr:colOff>85725</xdr:colOff>
          <xdr:row>16</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3793" name="次のシートへ" hidden="1">
              <a:extLst>
                <a:ext uri="{63B3BB69-23CF-44E3-9099-C40C66FF867C}">
                  <a14:compatExt spid="_x0000_s33793"/>
                </a:ext>
                <a:ext uri="{FF2B5EF4-FFF2-40B4-BE49-F238E27FC236}">
                  <a16:creationId xmlns:a16="http://schemas.microsoft.com/office/drawing/2014/main" id="{00000000-0008-0000-1A00-000001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3794" name="Button 2" hidden="1">
              <a:extLst>
                <a:ext uri="{63B3BB69-23CF-44E3-9099-C40C66FF867C}">
                  <a14:compatExt spid="_x0000_s33794"/>
                </a:ext>
                <a:ext uri="{FF2B5EF4-FFF2-40B4-BE49-F238E27FC236}">
                  <a16:creationId xmlns:a16="http://schemas.microsoft.com/office/drawing/2014/main" id="{00000000-0008-0000-1A00-000002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3795" name="Button 3" hidden="1">
              <a:extLst>
                <a:ext uri="{63B3BB69-23CF-44E3-9099-C40C66FF867C}">
                  <a14:compatExt spid="_x0000_s33795"/>
                </a:ext>
                <a:ext uri="{FF2B5EF4-FFF2-40B4-BE49-F238E27FC236}">
                  <a16:creationId xmlns:a16="http://schemas.microsoft.com/office/drawing/2014/main" id="{00000000-0008-0000-1A00-000003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A00-00000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A00-00000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A00-00000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A00-00000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A00-00000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A00-00000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A00-00000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A00-00000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A00-00000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1A00-00000D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1A00-00000E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1A00-00000F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1A00-000010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1A00-000011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1A00-000012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1A00-000013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1A00-00001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A00-00001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A00-00001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A00-00001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A00-00001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1A00-00001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1A00-00001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1A00-00001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1A00-00001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1B00-000001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1B00-000002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1B00-000003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1B00-000004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1B00-000005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1B00-000006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1B00-000007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1B00-000008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1B00-000009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1B00-00000A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1B00-00000B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1B00-00000C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1B00-00000D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1B00-00000E8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C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C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C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C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C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C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C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C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C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C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C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C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C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C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C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C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C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C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C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C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C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C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C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C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C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C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C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C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C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C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C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C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C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C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C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C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C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C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D00-00000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D00-00000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D00-00000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D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D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D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D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D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D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D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D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D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D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D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D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D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D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D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D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D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D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D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D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D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D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D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D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D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D00-00001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D00-00001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304800</xdr:colOff>
          <xdr:row>35</xdr:row>
          <xdr:rowOff>228600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D00-00001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304800</xdr:colOff>
          <xdr:row>35</xdr:row>
          <xdr:rowOff>228600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D00-00002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114300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D00-00002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114300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D00-00002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114300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D00-00002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114300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D00-00002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114300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D00-00002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114300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D00-00002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114300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D00-00002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114300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D00-00002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114300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D00-00002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114300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D00-00002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E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E00-00000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E00-00000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E00-00000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E00-00000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E00-00000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E00-00000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E00-00000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E00-00000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E00-00000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E00-00000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E00-00000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E00-00000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1E00-00000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1E00-00001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1E00-00001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E00-00001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E00-00001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E00-00001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E00-00001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1E00-00001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1E00-00001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1E00-00001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1E00-00001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1E00-00001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1E00-00001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1E00-00001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1E00-00001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1E00-00001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1E00-00001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1E00-00002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1E00-00002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1E00-00002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1E00-00002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1E00-00002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1E00-00002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1E00-00002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38951" name="Check Box 39" hidden="1">
              <a:extLst>
                <a:ext uri="{63B3BB69-23CF-44E3-9099-C40C66FF867C}">
                  <a14:compatExt spid="_x0000_s38951"/>
                </a:ext>
                <a:ext uri="{FF2B5EF4-FFF2-40B4-BE49-F238E27FC236}">
                  <a16:creationId xmlns:a16="http://schemas.microsoft.com/office/drawing/2014/main" id="{00000000-0008-0000-1E00-00002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38952" name="Check Box 40" hidden="1">
              <a:extLst>
                <a:ext uri="{63B3BB69-23CF-44E3-9099-C40C66FF867C}">
                  <a14:compatExt spid="_x0000_s38952"/>
                </a:ext>
                <a:ext uri="{FF2B5EF4-FFF2-40B4-BE49-F238E27FC236}">
                  <a16:creationId xmlns:a16="http://schemas.microsoft.com/office/drawing/2014/main" id="{00000000-0008-0000-1E00-00002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38953" name="Check Box 41" hidden="1">
              <a:extLst>
                <a:ext uri="{63B3BB69-23CF-44E3-9099-C40C66FF867C}">
                  <a14:compatExt spid="_x0000_s38953"/>
                </a:ext>
                <a:ext uri="{FF2B5EF4-FFF2-40B4-BE49-F238E27FC236}">
                  <a16:creationId xmlns:a16="http://schemas.microsoft.com/office/drawing/2014/main" id="{00000000-0008-0000-1E00-00002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1E00-00002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1E00-00002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1E00-00002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38957" name="Check Box 45" hidden="1">
              <a:extLst>
                <a:ext uri="{63B3BB69-23CF-44E3-9099-C40C66FF867C}">
                  <a14:compatExt spid="_x0000_s38957"/>
                </a:ext>
                <a:ext uri="{FF2B5EF4-FFF2-40B4-BE49-F238E27FC236}">
                  <a16:creationId xmlns:a16="http://schemas.microsoft.com/office/drawing/2014/main" id="{00000000-0008-0000-1E00-00002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1E00-00002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38959" name="Check Box 47" hidden="1">
              <a:extLst>
                <a:ext uri="{63B3BB69-23CF-44E3-9099-C40C66FF867C}">
                  <a14:compatExt spid="_x0000_s38959"/>
                </a:ext>
                <a:ext uri="{FF2B5EF4-FFF2-40B4-BE49-F238E27FC236}">
                  <a16:creationId xmlns:a16="http://schemas.microsoft.com/office/drawing/2014/main" id="{00000000-0008-0000-1E00-00002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38960" name="Check Box 48" hidden="1">
              <a:extLst>
                <a:ext uri="{63B3BB69-23CF-44E3-9099-C40C66FF867C}">
                  <a14:compatExt spid="_x0000_s38960"/>
                </a:ext>
                <a:ext uri="{FF2B5EF4-FFF2-40B4-BE49-F238E27FC236}">
                  <a16:creationId xmlns:a16="http://schemas.microsoft.com/office/drawing/2014/main" id="{00000000-0008-0000-1E00-00003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38961" name="Check Box 49" hidden="1">
              <a:extLst>
                <a:ext uri="{63B3BB69-23CF-44E3-9099-C40C66FF867C}">
                  <a14:compatExt spid="_x0000_s38961"/>
                </a:ext>
                <a:ext uri="{FF2B5EF4-FFF2-40B4-BE49-F238E27FC236}">
                  <a16:creationId xmlns:a16="http://schemas.microsoft.com/office/drawing/2014/main" id="{00000000-0008-0000-1E00-00003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1E00-00003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38963" name="Check Box 51" hidden="1">
              <a:extLst>
                <a:ext uri="{63B3BB69-23CF-44E3-9099-C40C66FF867C}">
                  <a14:compatExt spid="_x0000_s38963"/>
                </a:ext>
                <a:ext uri="{FF2B5EF4-FFF2-40B4-BE49-F238E27FC236}">
                  <a16:creationId xmlns:a16="http://schemas.microsoft.com/office/drawing/2014/main" id="{00000000-0008-0000-1E00-00003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38964" name="Check Box 52" hidden="1">
              <a:extLst>
                <a:ext uri="{63B3BB69-23CF-44E3-9099-C40C66FF867C}">
                  <a14:compatExt spid="_x0000_s38964"/>
                </a:ext>
                <a:ext uri="{FF2B5EF4-FFF2-40B4-BE49-F238E27FC236}">
                  <a16:creationId xmlns:a16="http://schemas.microsoft.com/office/drawing/2014/main" id="{00000000-0008-0000-1E00-00003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38965" name="Check Box 53" hidden="1">
              <a:extLst>
                <a:ext uri="{63B3BB69-23CF-44E3-9099-C40C66FF867C}">
                  <a14:compatExt spid="_x0000_s38965"/>
                </a:ext>
                <a:ext uri="{FF2B5EF4-FFF2-40B4-BE49-F238E27FC236}">
                  <a16:creationId xmlns:a16="http://schemas.microsoft.com/office/drawing/2014/main" id="{00000000-0008-0000-1E00-00003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38966" name="Check Box 54" hidden="1">
              <a:extLst>
                <a:ext uri="{63B3BB69-23CF-44E3-9099-C40C66FF867C}">
                  <a14:compatExt spid="_x0000_s38966"/>
                </a:ext>
                <a:ext uri="{FF2B5EF4-FFF2-40B4-BE49-F238E27FC236}">
                  <a16:creationId xmlns:a16="http://schemas.microsoft.com/office/drawing/2014/main" id="{00000000-0008-0000-1E00-00003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38967" name="Check Box 55" hidden="1">
              <a:extLst>
                <a:ext uri="{63B3BB69-23CF-44E3-9099-C40C66FF867C}">
                  <a14:compatExt spid="_x0000_s38967"/>
                </a:ext>
                <a:ext uri="{FF2B5EF4-FFF2-40B4-BE49-F238E27FC236}">
                  <a16:creationId xmlns:a16="http://schemas.microsoft.com/office/drawing/2014/main" id="{00000000-0008-0000-1E00-00003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38968" name="Check Box 56" hidden="1">
              <a:extLst>
                <a:ext uri="{63B3BB69-23CF-44E3-9099-C40C66FF867C}">
                  <a14:compatExt spid="_x0000_s38968"/>
                </a:ext>
                <a:ext uri="{FF2B5EF4-FFF2-40B4-BE49-F238E27FC236}">
                  <a16:creationId xmlns:a16="http://schemas.microsoft.com/office/drawing/2014/main" id="{00000000-0008-0000-1E00-00003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1E00-00003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1E00-00003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1E00-00003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38972" name="Check Box 60" hidden="1">
              <a:extLst>
                <a:ext uri="{63B3BB69-23CF-44E3-9099-C40C66FF867C}">
                  <a14:compatExt spid="_x0000_s38972"/>
                </a:ext>
                <a:ext uri="{FF2B5EF4-FFF2-40B4-BE49-F238E27FC236}">
                  <a16:creationId xmlns:a16="http://schemas.microsoft.com/office/drawing/2014/main" id="{00000000-0008-0000-1E00-00003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1E00-00003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1E00-00003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1E00-00003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1E00-00004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38977" name="Check Box 65" hidden="1">
              <a:extLst>
                <a:ext uri="{63B3BB69-23CF-44E3-9099-C40C66FF867C}">
                  <a14:compatExt spid="_x0000_s38977"/>
                </a:ext>
                <a:ext uri="{FF2B5EF4-FFF2-40B4-BE49-F238E27FC236}">
                  <a16:creationId xmlns:a16="http://schemas.microsoft.com/office/drawing/2014/main" id="{00000000-0008-0000-1E00-00004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1E00-00004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1E00-00004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1E00-00004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1E00-00004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1E00-00004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38983" name="Check Box 71" hidden="1">
              <a:extLst>
                <a:ext uri="{63B3BB69-23CF-44E3-9099-C40C66FF867C}">
                  <a14:compatExt spid="_x0000_s38983"/>
                </a:ext>
                <a:ext uri="{FF2B5EF4-FFF2-40B4-BE49-F238E27FC236}">
                  <a16:creationId xmlns:a16="http://schemas.microsoft.com/office/drawing/2014/main" id="{00000000-0008-0000-1E00-00004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38984" name="Check Box 72" hidden="1">
              <a:extLst>
                <a:ext uri="{63B3BB69-23CF-44E3-9099-C40C66FF867C}">
                  <a14:compatExt spid="_x0000_s38984"/>
                </a:ext>
                <a:ext uri="{FF2B5EF4-FFF2-40B4-BE49-F238E27FC236}">
                  <a16:creationId xmlns:a16="http://schemas.microsoft.com/office/drawing/2014/main" id="{00000000-0008-0000-1E00-00004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38985" name="Check Box 73" hidden="1">
              <a:extLst>
                <a:ext uri="{63B3BB69-23CF-44E3-9099-C40C66FF867C}">
                  <a14:compatExt spid="_x0000_s38985"/>
                </a:ext>
                <a:ext uri="{FF2B5EF4-FFF2-40B4-BE49-F238E27FC236}">
                  <a16:creationId xmlns:a16="http://schemas.microsoft.com/office/drawing/2014/main" id="{00000000-0008-0000-1E00-00004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38986" name="Check Box 74" hidden="1">
              <a:extLst>
                <a:ext uri="{63B3BB69-23CF-44E3-9099-C40C66FF867C}">
                  <a14:compatExt spid="_x0000_s38986"/>
                </a:ext>
                <a:ext uri="{FF2B5EF4-FFF2-40B4-BE49-F238E27FC236}">
                  <a16:creationId xmlns:a16="http://schemas.microsoft.com/office/drawing/2014/main" id="{00000000-0008-0000-1E00-00004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38987" name="Check Box 75" hidden="1">
              <a:extLst>
                <a:ext uri="{63B3BB69-23CF-44E3-9099-C40C66FF867C}">
                  <a14:compatExt spid="_x0000_s38987"/>
                </a:ext>
                <a:ext uri="{FF2B5EF4-FFF2-40B4-BE49-F238E27FC236}">
                  <a16:creationId xmlns:a16="http://schemas.microsoft.com/office/drawing/2014/main" id="{00000000-0008-0000-1E00-00004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38988" name="Check Box 76" hidden="1">
              <a:extLst>
                <a:ext uri="{63B3BB69-23CF-44E3-9099-C40C66FF867C}">
                  <a14:compatExt spid="_x0000_s38988"/>
                </a:ext>
                <a:ext uri="{FF2B5EF4-FFF2-40B4-BE49-F238E27FC236}">
                  <a16:creationId xmlns:a16="http://schemas.microsoft.com/office/drawing/2014/main" id="{00000000-0008-0000-1E00-00004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38989" name="Check Box 77" hidden="1">
              <a:extLst>
                <a:ext uri="{63B3BB69-23CF-44E3-9099-C40C66FF867C}">
                  <a14:compatExt spid="_x0000_s38989"/>
                </a:ext>
                <a:ext uri="{FF2B5EF4-FFF2-40B4-BE49-F238E27FC236}">
                  <a16:creationId xmlns:a16="http://schemas.microsoft.com/office/drawing/2014/main" id="{00000000-0008-0000-1E00-00004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38990" name="Check Box 78" hidden="1">
              <a:extLst>
                <a:ext uri="{63B3BB69-23CF-44E3-9099-C40C66FF867C}">
                  <a14:compatExt spid="_x0000_s38990"/>
                </a:ext>
                <a:ext uri="{FF2B5EF4-FFF2-40B4-BE49-F238E27FC236}">
                  <a16:creationId xmlns:a16="http://schemas.microsoft.com/office/drawing/2014/main" id="{00000000-0008-0000-1E00-00004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38991" name="Check Box 79" hidden="1">
              <a:extLst>
                <a:ext uri="{63B3BB69-23CF-44E3-9099-C40C66FF867C}">
                  <a14:compatExt spid="_x0000_s38991"/>
                </a:ext>
                <a:ext uri="{FF2B5EF4-FFF2-40B4-BE49-F238E27FC236}">
                  <a16:creationId xmlns:a16="http://schemas.microsoft.com/office/drawing/2014/main" id="{00000000-0008-0000-1E00-00004F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38992" name="Check Box 80" hidden="1">
              <a:extLst>
                <a:ext uri="{63B3BB69-23CF-44E3-9099-C40C66FF867C}">
                  <a14:compatExt spid="_x0000_s38992"/>
                </a:ext>
                <a:ext uri="{FF2B5EF4-FFF2-40B4-BE49-F238E27FC236}">
                  <a16:creationId xmlns:a16="http://schemas.microsoft.com/office/drawing/2014/main" id="{00000000-0008-0000-1E00-000050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38993" name="Check Box 81" hidden="1">
              <a:extLst>
                <a:ext uri="{63B3BB69-23CF-44E3-9099-C40C66FF867C}">
                  <a14:compatExt spid="_x0000_s38993"/>
                </a:ext>
                <a:ext uri="{FF2B5EF4-FFF2-40B4-BE49-F238E27FC236}">
                  <a16:creationId xmlns:a16="http://schemas.microsoft.com/office/drawing/2014/main" id="{00000000-0008-0000-1E00-00005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38994" name="Check Box 82" hidden="1">
              <a:extLst>
                <a:ext uri="{63B3BB69-23CF-44E3-9099-C40C66FF867C}">
                  <a14:compatExt spid="_x0000_s38994"/>
                </a:ext>
                <a:ext uri="{FF2B5EF4-FFF2-40B4-BE49-F238E27FC236}">
                  <a16:creationId xmlns:a16="http://schemas.microsoft.com/office/drawing/2014/main" id="{00000000-0008-0000-1E00-00005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38995" name="Check Box 83" hidden="1">
              <a:extLst>
                <a:ext uri="{63B3BB69-23CF-44E3-9099-C40C66FF867C}">
                  <a14:compatExt spid="_x0000_s38995"/>
                </a:ext>
                <a:ext uri="{FF2B5EF4-FFF2-40B4-BE49-F238E27FC236}">
                  <a16:creationId xmlns:a16="http://schemas.microsoft.com/office/drawing/2014/main" id="{00000000-0008-0000-1E00-00005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38996" name="Check Box 84" hidden="1">
              <a:extLst>
                <a:ext uri="{63B3BB69-23CF-44E3-9099-C40C66FF867C}">
                  <a14:compatExt spid="_x0000_s38996"/>
                </a:ext>
                <a:ext uri="{FF2B5EF4-FFF2-40B4-BE49-F238E27FC236}">
                  <a16:creationId xmlns:a16="http://schemas.microsoft.com/office/drawing/2014/main" id="{00000000-0008-0000-1E00-00005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38997" name="Check Box 85" hidden="1">
              <a:extLst>
                <a:ext uri="{63B3BB69-23CF-44E3-9099-C40C66FF867C}">
                  <a14:compatExt spid="_x0000_s38997"/>
                </a:ext>
                <a:ext uri="{FF2B5EF4-FFF2-40B4-BE49-F238E27FC236}">
                  <a16:creationId xmlns:a16="http://schemas.microsoft.com/office/drawing/2014/main" id="{00000000-0008-0000-1E00-00005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38998" name="Check Box 86" hidden="1">
              <a:extLst>
                <a:ext uri="{63B3BB69-23CF-44E3-9099-C40C66FF867C}">
                  <a14:compatExt spid="_x0000_s38998"/>
                </a:ext>
                <a:ext uri="{FF2B5EF4-FFF2-40B4-BE49-F238E27FC236}">
                  <a16:creationId xmlns:a16="http://schemas.microsoft.com/office/drawing/2014/main" id="{00000000-0008-0000-1E00-00005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38999" name="Check Box 87" hidden="1">
              <a:extLst>
                <a:ext uri="{63B3BB69-23CF-44E3-9099-C40C66FF867C}">
                  <a14:compatExt spid="_x0000_s38999"/>
                </a:ext>
                <a:ext uri="{FF2B5EF4-FFF2-40B4-BE49-F238E27FC236}">
                  <a16:creationId xmlns:a16="http://schemas.microsoft.com/office/drawing/2014/main" id="{00000000-0008-0000-1E00-00005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39000" name="Check Box 88" hidden="1">
              <a:extLst>
                <a:ext uri="{63B3BB69-23CF-44E3-9099-C40C66FF867C}">
                  <a14:compatExt spid="_x0000_s39000"/>
                </a:ext>
                <a:ext uri="{FF2B5EF4-FFF2-40B4-BE49-F238E27FC236}">
                  <a16:creationId xmlns:a16="http://schemas.microsoft.com/office/drawing/2014/main" id="{00000000-0008-0000-1E00-00005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39001" name="Check Box 89" hidden="1">
              <a:extLst>
                <a:ext uri="{63B3BB69-23CF-44E3-9099-C40C66FF867C}">
                  <a14:compatExt spid="_x0000_s39001"/>
                </a:ext>
                <a:ext uri="{FF2B5EF4-FFF2-40B4-BE49-F238E27FC236}">
                  <a16:creationId xmlns:a16="http://schemas.microsoft.com/office/drawing/2014/main" id="{00000000-0008-0000-1E00-00005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39002" name="Check Box 90" hidden="1">
              <a:extLst>
                <a:ext uri="{63B3BB69-23CF-44E3-9099-C40C66FF867C}">
                  <a14:compatExt spid="_x0000_s39002"/>
                </a:ext>
                <a:ext uri="{FF2B5EF4-FFF2-40B4-BE49-F238E27FC236}">
                  <a16:creationId xmlns:a16="http://schemas.microsoft.com/office/drawing/2014/main" id="{00000000-0008-0000-1E00-00005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39003" name="Check Box 91" hidden="1">
              <a:extLst>
                <a:ext uri="{63B3BB69-23CF-44E3-9099-C40C66FF867C}">
                  <a14:compatExt spid="_x0000_s39003"/>
                </a:ext>
                <a:ext uri="{FF2B5EF4-FFF2-40B4-BE49-F238E27FC236}">
                  <a16:creationId xmlns:a16="http://schemas.microsoft.com/office/drawing/2014/main" id="{00000000-0008-0000-1E00-00005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161925</xdr:rowOff>
    </xdr:to>
    <xdr:cxnSp macro="">
      <xdr:nvCxnSpPr>
        <xdr:cNvPr id="2" name="直線コネクタ 4">
          <a:extLst>
            <a:ext uri="{FF2B5EF4-FFF2-40B4-BE49-F238E27FC236}">
              <a16:creationId xmlns:a16="http://schemas.microsoft.com/office/drawing/2014/main" id="{00000000-0008-0000-0300-000002000000}"/>
            </a:ext>
          </a:extLst>
        </xdr:cNvPr>
        <xdr:cNvCxnSpPr>
          <a:cxnSpLocks noChangeShapeType="1"/>
        </xdr:cNvCxnSpPr>
      </xdr:nvCxnSpPr>
      <xdr:spPr bwMode="auto">
        <a:xfrm>
          <a:off x="0" y="238125"/>
          <a:ext cx="0" cy="87630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400-00003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400-00003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400-00003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400-00003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400-00003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400-00003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400-00003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400-00003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400-00004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400-00004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400-00004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400-00004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400-00004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400-00004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400-00004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400-00004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400-00004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400-00004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400-00004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400-00004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400-00004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400-00004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400-00004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400-00004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400-00005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400-00005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400-00005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400-00005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400-00005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400-00005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400-00005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400-00005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400-00005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400-00005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400-00005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400-00005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400-00005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400-00006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400-00006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400-00006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400-00006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400-00006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400-00006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400-00006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400-00006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400-00006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400-00006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400-00006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400-00006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400-00006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9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9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A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A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A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A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A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A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A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A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9525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A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9525</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A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A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A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A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A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9525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A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9525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A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9525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A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9525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A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9525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A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9525</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A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42</xdr:row>
          <xdr:rowOff>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A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42</xdr:row>
          <xdr:rowOff>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A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A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A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46</xdr:row>
          <xdr:rowOff>0</xdr:rowOff>
        </xdr:from>
        <xdr:to>
          <xdr:col>29</xdr:col>
          <xdr:colOff>95250</xdr:colOff>
          <xdr:row>48</xdr:row>
          <xdr:rowOff>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A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46</xdr:row>
          <xdr:rowOff>0</xdr:rowOff>
        </xdr:from>
        <xdr:to>
          <xdr:col>32</xdr:col>
          <xdr:colOff>95250</xdr:colOff>
          <xdr:row>48</xdr:row>
          <xdr:rowOff>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A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48</xdr:row>
          <xdr:rowOff>0</xdr:rowOff>
        </xdr:from>
        <xdr:to>
          <xdr:col>29</xdr:col>
          <xdr:colOff>95250</xdr:colOff>
          <xdr:row>50</xdr:row>
          <xdr:rowOff>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A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48</xdr:row>
          <xdr:rowOff>0</xdr:rowOff>
        </xdr:from>
        <xdr:to>
          <xdr:col>32</xdr:col>
          <xdr:colOff>95250</xdr:colOff>
          <xdr:row>50</xdr:row>
          <xdr:rowOff>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A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50</xdr:row>
          <xdr:rowOff>0</xdr:rowOff>
        </xdr:from>
        <xdr:to>
          <xdr:col>29</xdr:col>
          <xdr:colOff>95250</xdr:colOff>
          <xdr:row>52</xdr:row>
          <xdr:rowOff>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A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50</xdr:row>
          <xdr:rowOff>0</xdr:rowOff>
        </xdr:from>
        <xdr:to>
          <xdr:col>32</xdr:col>
          <xdr:colOff>95250</xdr:colOff>
          <xdr:row>52</xdr:row>
          <xdr:rowOff>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A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114300</xdr:colOff>
          <xdr:row>18</xdr:row>
          <xdr:rowOff>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A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114300</xdr:colOff>
          <xdr:row>18</xdr:row>
          <xdr:rowOff>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A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114300</xdr:colOff>
          <xdr:row>28</xdr:row>
          <xdr:rowOff>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A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114300</xdr:colOff>
          <xdr:row>28</xdr:row>
          <xdr:rowOff>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A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44</xdr:row>
          <xdr:rowOff>0</xdr:rowOff>
        </xdr:from>
        <xdr:to>
          <xdr:col>29</xdr:col>
          <xdr:colOff>114300</xdr:colOff>
          <xdr:row>46</xdr:row>
          <xdr:rowOff>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A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44</xdr:row>
          <xdr:rowOff>0</xdr:rowOff>
        </xdr:from>
        <xdr:to>
          <xdr:col>32</xdr:col>
          <xdr:colOff>114300</xdr:colOff>
          <xdr:row>46</xdr:row>
          <xdr:rowOff>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A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9525</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A00-00002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9525</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A00-00002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A00-00002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A00-00002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9525</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A00-00002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9525</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A00-00002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114300</xdr:colOff>
          <xdr:row>32</xdr:row>
          <xdr:rowOff>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A00-00002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114300</xdr:colOff>
          <xdr:row>32</xdr:row>
          <xdr:rowOff>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A00-00002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114300</xdr:colOff>
          <xdr:row>24</xdr:row>
          <xdr:rowOff>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A00-00002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114300</xdr:colOff>
          <xdr:row>24</xdr:row>
          <xdr:rowOff>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A00-00002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A00-00003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A00-00003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9" Type="http://schemas.openxmlformats.org/officeDocument/2006/relationships/ctrlProp" Target="../ctrlProps/ctrlProp280.xml"/><Relationship Id="rId3" Type="http://schemas.openxmlformats.org/officeDocument/2006/relationships/vmlDrawing" Target="../drawings/vmlDrawing9.vml"/><Relationship Id="rId21" Type="http://schemas.openxmlformats.org/officeDocument/2006/relationships/ctrlProp" Target="../ctrlProps/ctrlProp262.xml"/><Relationship Id="rId34" Type="http://schemas.openxmlformats.org/officeDocument/2006/relationships/ctrlProp" Target="../ctrlProps/ctrlProp275.xml"/><Relationship Id="rId42" Type="http://schemas.openxmlformats.org/officeDocument/2006/relationships/ctrlProp" Target="../ctrlProps/ctrlProp283.xml"/><Relationship Id="rId47" Type="http://schemas.openxmlformats.org/officeDocument/2006/relationships/ctrlProp" Target="../ctrlProps/ctrlProp288.xml"/><Relationship Id="rId50" Type="http://schemas.openxmlformats.org/officeDocument/2006/relationships/ctrlProp" Target="../ctrlProps/ctrlProp291.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38" Type="http://schemas.openxmlformats.org/officeDocument/2006/relationships/ctrlProp" Target="../ctrlProps/ctrlProp279.xml"/><Relationship Id="rId46" Type="http://schemas.openxmlformats.org/officeDocument/2006/relationships/ctrlProp" Target="../ctrlProps/ctrlProp287.xml"/><Relationship Id="rId2" Type="http://schemas.openxmlformats.org/officeDocument/2006/relationships/drawing" Target="../drawings/drawing9.xml"/><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41" Type="http://schemas.openxmlformats.org/officeDocument/2006/relationships/ctrlProp" Target="../ctrlProps/ctrlProp282.xml"/><Relationship Id="rId1" Type="http://schemas.openxmlformats.org/officeDocument/2006/relationships/printerSettings" Target="../printerSettings/printerSettings11.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37" Type="http://schemas.openxmlformats.org/officeDocument/2006/relationships/ctrlProp" Target="../ctrlProps/ctrlProp278.xml"/><Relationship Id="rId40" Type="http://schemas.openxmlformats.org/officeDocument/2006/relationships/ctrlProp" Target="../ctrlProps/ctrlProp281.xml"/><Relationship Id="rId45" Type="http://schemas.openxmlformats.org/officeDocument/2006/relationships/ctrlProp" Target="../ctrlProps/ctrlProp286.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49" Type="http://schemas.openxmlformats.org/officeDocument/2006/relationships/ctrlProp" Target="../ctrlProps/ctrlProp290.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4" Type="http://schemas.openxmlformats.org/officeDocument/2006/relationships/ctrlProp" Target="../ctrlProps/ctrlProp285.xml"/><Relationship Id="rId52" Type="http://schemas.openxmlformats.org/officeDocument/2006/relationships/comments" Target="../comments4.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 Id="rId43" Type="http://schemas.openxmlformats.org/officeDocument/2006/relationships/ctrlProp" Target="../ctrlProps/ctrlProp284.xml"/><Relationship Id="rId48" Type="http://schemas.openxmlformats.org/officeDocument/2006/relationships/ctrlProp" Target="../ctrlProps/ctrlProp289.xml"/><Relationship Id="rId8" Type="http://schemas.openxmlformats.org/officeDocument/2006/relationships/ctrlProp" Target="../ctrlProps/ctrlProp249.xml"/><Relationship Id="rId51" Type="http://schemas.openxmlformats.org/officeDocument/2006/relationships/ctrlProp" Target="../ctrlProps/ctrlProp292.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302.xml"/><Relationship Id="rId18" Type="http://schemas.openxmlformats.org/officeDocument/2006/relationships/ctrlProp" Target="../ctrlProps/ctrlProp307.xml"/><Relationship Id="rId26" Type="http://schemas.openxmlformats.org/officeDocument/2006/relationships/ctrlProp" Target="../ctrlProps/ctrlProp315.xml"/><Relationship Id="rId39" Type="http://schemas.openxmlformats.org/officeDocument/2006/relationships/ctrlProp" Target="../ctrlProps/ctrlProp328.xml"/><Relationship Id="rId3" Type="http://schemas.openxmlformats.org/officeDocument/2006/relationships/vmlDrawing" Target="../drawings/vmlDrawing10.vml"/><Relationship Id="rId21" Type="http://schemas.openxmlformats.org/officeDocument/2006/relationships/ctrlProp" Target="../ctrlProps/ctrlProp310.xml"/><Relationship Id="rId34" Type="http://schemas.openxmlformats.org/officeDocument/2006/relationships/ctrlProp" Target="../ctrlProps/ctrlProp323.xml"/><Relationship Id="rId42" Type="http://schemas.openxmlformats.org/officeDocument/2006/relationships/ctrlProp" Target="../ctrlProps/ctrlProp331.xml"/><Relationship Id="rId47" Type="http://schemas.openxmlformats.org/officeDocument/2006/relationships/ctrlProp" Target="../ctrlProps/ctrlProp336.xml"/><Relationship Id="rId50" Type="http://schemas.openxmlformats.org/officeDocument/2006/relationships/ctrlProp" Target="../ctrlProps/ctrlProp339.xml"/><Relationship Id="rId7" Type="http://schemas.openxmlformats.org/officeDocument/2006/relationships/ctrlProp" Target="../ctrlProps/ctrlProp296.xml"/><Relationship Id="rId12" Type="http://schemas.openxmlformats.org/officeDocument/2006/relationships/ctrlProp" Target="../ctrlProps/ctrlProp301.xml"/><Relationship Id="rId17" Type="http://schemas.openxmlformats.org/officeDocument/2006/relationships/ctrlProp" Target="../ctrlProps/ctrlProp306.xml"/><Relationship Id="rId25" Type="http://schemas.openxmlformats.org/officeDocument/2006/relationships/ctrlProp" Target="../ctrlProps/ctrlProp314.xml"/><Relationship Id="rId33" Type="http://schemas.openxmlformats.org/officeDocument/2006/relationships/ctrlProp" Target="../ctrlProps/ctrlProp322.xml"/><Relationship Id="rId38" Type="http://schemas.openxmlformats.org/officeDocument/2006/relationships/ctrlProp" Target="../ctrlProps/ctrlProp327.xml"/><Relationship Id="rId46" Type="http://schemas.openxmlformats.org/officeDocument/2006/relationships/ctrlProp" Target="../ctrlProps/ctrlProp335.xml"/><Relationship Id="rId2" Type="http://schemas.openxmlformats.org/officeDocument/2006/relationships/drawing" Target="../drawings/drawing10.xml"/><Relationship Id="rId16" Type="http://schemas.openxmlformats.org/officeDocument/2006/relationships/ctrlProp" Target="../ctrlProps/ctrlProp305.xml"/><Relationship Id="rId20" Type="http://schemas.openxmlformats.org/officeDocument/2006/relationships/ctrlProp" Target="../ctrlProps/ctrlProp309.xml"/><Relationship Id="rId29" Type="http://schemas.openxmlformats.org/officeDocument/2006/relationships/ctrlProp" Target="../ctrlProps/ctrlProp318.xml"/><Relationship Id="rId41" Type="http://schemas.openxmlformats.org/officeDocument/2006/relationships/ctrlProp" Target="../ctrlProps/ctrlProp330.xml"/><Relationship Id="rId1" Type="http://schemas.openxmlformats.org/officeDocument/2006/relationships/printerSettings" Target="../printerSettings/printerSettings12.bin"/><Relationship Id="rId6" Type="http://schemas.openxmlformats.org/officeDocument/2006/relationships/ctrlProp" Target="../ctrlProps/ctrlProp295.xml"/><Relationship Id="rId11" Type="http://schemas.openxmlformats.org/officeDocument/2006/relationships/ctrlProp" Target="../ctrlProps/ctrlProp300.xml"/><Relationship Id="rId24" Type="http://schemas.openxmlformats.org/officeDocument/2006/relationships/ctrlProp" Target="../ctrlProps/ctrlProp313.xml"/><Relationship Id="rId32" Type="http://schemas.openxmlformats.org/officeDocument/2006/relationships/ctrlProp" Target="../ctrlProps/ctrlProp321.xml"/><Relationship Id="rId37" Type="http://schemas.openxmlformats.org/officeDocument/2006/relationships/ctrlProp" Target="../ctrlProps/ctrlProp326.xml"/><Relationship Id="rId40" Type="http://schemas.openxmlformats.org/officeDocument/2006/relationships/ctrlProp" Target="../ctrlProps/ctrlProp329.xml"/><Relationship Id="rId45" Type="http://schemas.openxmlformats.org/officeDocument/2006/relationships/ctrlProp" Target="../ctrlProps/ctrlProp334.xml"/><Relationship Id="rId5" Type="http://schemas.openxmlformats.org/officeDocument/2006/relationships/ctrlProp" Target="../ctrlProps/ctrlProp294.xml"/><Relationship Id="rId15" Type="http://schemas.openxmlformats.org/officeDocument/2006/relationships/ctrlProp" Target="../ctrlProps/ctrlProp304.xml"/><Relationship Id="rId23" Type="http://schemas.openxmlformats.org/officeDocument/2006/relationships/ctrlProp" Target="../ctrlProps/ctrlProp312.xml"/><Relationship Id="rId28" Type="http://schemas.openxmlformats.org/officeDocument/2006/relationships/ctrlProp" Target="../ctrlProps/ctrlProp317.xml"/><Relationship Id="rId36" Type="http://schemas.openxmlformats.org/officeDocument/2006/relationships/ctrlProp" Target="../ctrlProps/ctrlProp325.xml"/><Relationship Id="rId49" Type="http://schemas.openxmlformats.org/officeDocument/2006/relationships/ctrlProp" Target="../ctrlProps/ctrlProp338.xml"/><Relationship Id="rId10" Type="http://schemas.openxmlformats.org/officeDocument/2006/relationships/ctrlProp" Target="../ctrlProps/ctrlProp299.xml"/><Relationship Id="rId19" Type="http://schemas.openxmlformats.org/officeDocument/2006/relationships/ctrlProp" Target="../ctrlProps/ctrlProp308.xml"/><Relationship Id="rId31" Type="http://schemas.openxmlformats.org/officeDocument/2006/relationships/ctrlProp" Target="../ctrlProps/ctrlProp320.xml"/><Relationship Id="rId44" Type="http://schemas.openxmlformats.org/officeDocument/2006/relationships/ctrlProp" Target="../ctrlProps/ctrlProp333.xml"/><Relationship Id="rId4" Type="http://schemas.openxmlformats.org/officeDocument/2006/relationships/ctrlProp" Target="../ctrlProps/ctrlProp293.xml"/><Relationship Id="rId9" Type="http://schemas.openxmlformats.org/officeDocument/2006/relationships/ctrlProp" Target="../ctrlProps/ctrlProp298.xml"/><Relationship Id="rId14" Type="http://schemas.openxmlformats.org/officeDocument/2006/relationships/ctrlProp" Target="../ctrlProps/ctrlProp303.xml"/><Relationship Id="rId22" Type="http://schemas.openxmlformats.org/officeDocument/2006/relationships/ctrlProp" Target="../ctrlProps/ctrlProp311.xml"/><Relationship Id="rId27" Type="http://schemas.openxmlformats.org/officeDocument/2006/relationships/ctrlProp" Target="../ctrlProps/ctrlProp316.xml"/><Relationship Id="rId30" Type="http://schemas.openxmlformats.org/officeDocument/2006/relationships/ctrlProp" Target="../ctrlProps/ctrlProp319.xml"/><Relationship Id="rId35" Type="http://schemas.openxmlformats.org/officeDocument/2006/relationships/ctrlProp" Target="../ctrlProps/ctrlProp324.xml"/><Relationship Id="rId43" Type="http://schemas.openxmlformats.org/officeDocument/2006/relationships/ctrlProp" Target="../ctrlProps/ctrlProp332.xml"/><Relationship Id="rId48" Type="http://schemas.openxmlformats.org/officeDocument/2006/relationships/ctrlProp" Target="../ctrlProps/ctrlProp337.xml"/><Relationship Id="rId8" Type="http://schemas.openxmlformats.org/officeDocument/2006/relationships/ctrlProp" Target="../ctrlProps/ctrlProp297.xml"/><Relationship Id="rId51" Type="http://schemas.openxmlformats.org/officeDocument/2006/relationships/ctrlProp" Target="../ctrlProps/ctrlProp34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45.xml"/><Relationship Id="rId13" Type="http://schemas.openxmlformats.org/officeDocument/2006/relationships/ctrlProp" Target="../ctrlProps/ctrlProp350.xml"/><Relationship Id="rId18" Type="http://schemas.openxmlformats.org/officeDocument/2006/relationships/ctrlProp" Target="../ctrlProps/ctrlProp355.xml"/><Relationship Id="rId26" Type="http://schemas.openxmlformats.org/officeDocument/2006/relationships/ctrlProp" Target="../ctrlProps/ctrlProp363.xml"/><Relationship Id="rId3" Type="http://schemas.openxmlformats.org/officeDocument/2006/relationships/vmlDrawing" Target="../drawings/vmlDrawing11.vml"/><Relationship Id="rId21" Type="http://schemas.openxmlformats.org/officeDocument/2006/relationships/ctrlProp" Target="../ctrlProps/ctrlProp358.xml"/><Relationship Id="rId34" Type="http://schemas.openxmlformats.org/officeDocument/2006/relationships/ctrlProp" Target="../ctrlProps/ctrlProp371.xml"/><Relationship Id="rId7" Type="http://schemas.openxmlformats.org/officeDocument/2006/relationships/ctrlProp" Target="../ctrlProps/ctrlProp344.xml"/><Relationship Id="rId12" Type="http://schemas.openxmlformats.org/officeDocument/2006/relationships/ctrlProp" Target="../ctrlProps/ctrlProp349.xml"/><Relationship Id="rId17" Type="http://schemas.openxmlformats.org/officeDocument/2006/relationships/ctrlProp" Target="../ctrlProps/ctrlProp354.xml"/><Relationship Id="rId25" Type="http://schemas.openxmlformats.org/officeDocument/2006/relationships/ctrlProp" Target="../ctrlProps/ctrlProp362.xml"/><Relationship Id="rId33" Type="http://schemas.openxmlformats.org/officeDocument/2006/relationships/ctrlProp" Target="../ctrlProps/ctrlProp370.xml"/><Relationship Id="rId2" Type="http://schemas.openxmlformats.org/officeDocument/2006/relationships/drawing" Target="../drawings/drawing11.xml"/><Relationship Id="rId16" Type="http://schemas.openxmlformats.org/officeDocument/2006/relationships/ctrlProp" Target="../ctrlProps/ctrlProp353.xml"/><Relationship Id="rId20" Type="http://schemas.openxmlformats.org/officeDocument/2006/relationships/ctrlProp" Target="../ctrlProps/ctrlProp357.xml"/><Relationship Id="rId29" Type="http://schemas.openxmlformats.org/officeDocument/2006/relationships/ctrlProp" Target="../ctrlProps/ctrlProp366.xml"/><Relationship Id="rId1" Type="http://schemas.openxmlformats.org/officeDocument/2006/relationships/printerSettings" Target="../printerSettings/printerSettings14.bin"/><Relationship Id="rId6" Type="http://schemas.openxmlformats.org/officeDocument/2006/relationships/ctrlProp" Target="../ctrlProps/ctrlProp343.xml"/><Relationship Id="rId11" Type="http://schemas.openxmlformats.org/officeDocument/2006/relationships/ctrlProp" Target="../ctrlProps/ctrlProp348.xml"/><Relationship Id="rId24" Type="http://schemas.openxmlformats.org/officeDocument/2006/relationships/ctrlProp" Target="../ctrlProps/ctrlProp361.xml"/><Relationship Id="rId32" Type="http://schemas.openxmlformats.org/officeDocument/2006/relationships/ctrlProp" Target="../ctrlProps/ctrlProp369.xml"/><Relationship Id="rId5" Type="http://schemas.openxmlformats.org/officeDocument/2006/relationships/ctrlProp" Target="../ctrlProps/ctrlProp342.xml"/><Relationship Id="rId15" Type="http://schemas.openxmlformats.org/officeDocument/2006/relationships/ctrlProp" Target="../ctrlProps/ctrlProp352.xml"/><Relationship Id="rId23" Type="http://schemas.openxmlformats.org/officeDocument/2006/relationships/ctrlProp" Target="../ctrlProps/ctrlProp360.xml"/><Relationship Id="rId28" Type="http://schemas.openxmlformats.org/officeDocument/2006/relationships/ctrlProp" Target="../ctrlProps/ctrlProp365.xml"/><Relationship Id="rId10" Type="http://schemas.openxmlformats.org/officeDocument/2006/relationships/ctrlProp" Target="../ctrlProps/ctrlProp347.xml"/><Relationship Id="rId19" Type="http://schemas.openxmlformats.org/officeDocument/2006/relationships/ctrlProp" Target="../ctrlProps/ctrlProp356.xml"/><Relationship Id="rId31" Type="http://schemas.openxmlformats.org/officeDocument/2006/relationships/ctrlProp" Target="../ctrlProps/ctrlProp368.xml"/><Relationship Id="rId4" Type="http://schemas.openxmlformats.org/officeDocument/2006/relationships/ctrlProp" Target="../ctrlProps/ctrlProp341.xml"/><Relationship Id="rId9" Type="http://schemas.openxmlformats.org/officeDocument/2006/relationships/ctrlProp" Target="../ctrlProps/ctrlProp346.xml"/><Relationship Id="rId14" Type="http://schemas.openxmlformats.org/officeDocument/2006/relationships/ctrlProp" Target="../ctrlProps/ctrlProp351.xml"/><Relationship Id="rId22" Type="http://schemas.openxmlformats.org/officeDocument/2006/relationships/ctrlProp" Target="../ctrlProps/ctrlProp359.xml"/><Relationship Id="rId27" Type="http://schemas.openxmlformats.org/officeDocument/2006/relationships/ctrlProp" Target="../ctrlProps/ctrlProp364.xml"/><Relationship Id="rId30" Type="http://schemas.openxmlformats.org/officeDocument/2006/relationships/ctrlProp" Target="../ctrlProps/ctrlProp36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381.xml"/><Relationship Id="rId18" Type="http://schemas.openxmlformats.org/officeDocument/2006/relationships/ctrlProp" Target="../ctrlProps/ctrlProp386.xml"/><Relationship Id="rId26" Type="http://schemas.openxmlformats.org/officeDocument/2006/relationships/ctrlProp" Target="../ctrlProps/ctrlProp394.xml"/><Relationship Id="rId39" Type="http://schemas.openxmlformats.org/officeDocument/2006/relationships/ctrlProp" Target="../ctrlProps/ctrlProp407.xml"/><Relationship Id="rId21" Type="http://schemas.openxmlformats.org/officeDocument/2006/relationships/ctrlProp" Target="../ctrlProps/ctrlProp389.xml"/><Relationship Id="rId34" Type="http://schemas.openxmlformats.org/officeDocument/2006/relationships/ctrlProp" Target="../ctrlProps/ctrlProp402.xml"/><Relationship Id="rId42" Type="http://schemas.openxmlformats.org/officeDocument/2006/relationships/ctrlProp" Target="../ctrlProps/ctrlProp410.xml"/><Relationship Id="rId47" Type="http://schemas.openxmlformats.org/officeDocument/2006/relationships/ctrlProp" Target="../ctrlProps/ctrlProp415.xml"/><Relationship Id="rId50" Type="http://schemas.openxmlformats.org/officeDocument/2006/relationships/ctrlProp" Target="../ctrlProps/ctrlProp418.xml"/><Relationship Id="rId55" Type="http://schemas.openxmlformats.org/officeDocument/2006/relationships/ctrlProp" Target="../ctrlProps/ctrlProp423.xml"/><Relationship Id="rId7" Type="http://schemas.openxmlformats.org/officeDocument/2006/relationships/ctrlProp" Target="../ctrlProps/ctrlProp375.xml"/><Relationship Id="rId12" Type="http://schemas.openxmlformats.org/officeDocument/2006/relationships/ctrlProp" Target="../ctrlProps/ctrlProp380.xml"/><Relationship Id="rId17" Type="http://schemas.openxmlformats.org/officeDocument/2006/relationships/ctrlProp" Target="../ctrlProps/ctrlProp385.xml"/><Relationship Id="rId25" Type="http://schemas.openxmlformats.org/officeDocument/2006/relationships/ctrlProp" Target="../ctrlProps/ctrlProp393.xml"/><Relationship Id="rId33" Type="http://schemas.openxmlformats.org/officeDocument/2006/relationships/ctrlProp" Target="../ctrlProps/ctrlProp401.xml"/><Relationship Id="rId38" Type="http://schemas.openxmlformats.org/officeDocument/2006/relationships/ctrlProp" Target="../ctrlProps/ctrlProp406.xml"/><Relationship Id="rId46" Type="http://schemas.openxmlformats.org/officeDocument/2006/relationships/ctrlProp" Target="../ctrlProps/ctrlProp414.xml"/><Relationship Id="rId2" Type="http://schemas.openxmlformats.org/officeDocument/2006/relationships/drawing" Target="../drawings/drawing12.xml"/><Relationship Id="rId16" Type="http://schemas.openxmlformats.org/officeDocument/2006/relationships/ctrlProp" Target="../ctrlProps/ctrlProp384.xml"/><Relationship Id="rId20" Type="http://schemas.openxmlformats.org/officeDocument/2006/relationships/ctrlProp" Target="../ctrlProps/ctrlProp388.xml"/><Relationship Id="rId29" Type="http://schemas.openxmlformats.org/officeDocument/2006/relationships/ctrlProp" Target="../ctrlProps/ctrlProp397.xml"/><Relationship Id="rId41" Type="http://schemas.openxmlformats.org/officeDocument/2006/relationships/ctrlProp" Target="../ctrlProps/ctrlProp409.xml"/><Relationship Id="rId54" Type="http://schemas.openxmlformats.org/officeDocument/2006/relationships/ctrlProp" Target="../ctrlProps/ctrlProp422.xml"/><Relationship Id="rId1" Type="http://schemas.openxmlformats.org/officeDocument/2006/relationships/printerSettings" Target="../printerSettings/printerSettings15.bin"/><Relationship Id="rId6" Type="http://schemas.openxmlformats.org/officeDocument/2006/relationships/ctrlProp" Target="../ctrlProps/ctrlProp374.xml"/><Relationship Id="rId11" Type="http://schemas.openxmlformats.org/officeDocument/2006/relationships/ctrlProp" Target="../ctrlProps/ctrlProp379.xml"/><Relationship Id="rId24" Type="http://schemas.openxmlformats.org/officeDocument/2006/relationships/ctrlProp" Target="../ctrlProps/ctrlProp392.xml"/><Relationship Id="rId32" Type="http://schemas.openxmlformats.org/officeDocument/2006/relationships/ctrlProp" Target="../ctrlProps/ctrlProp400.xml"/><Relationship Id="rId37" Type="http://schemas.openxmlformats.org/officeDocument/2006/relationships/ctrlProp" Target="../ctrlProps/ctrlProp405.xml"/><Relationship Id="rId40" Type="http://schemas.openxmlformats.org/officeDocument/2006/relationships/ctrlProp" Target="../ctrlProps/ctrlProp408.xml"/><Relationship Id="rId45" Type="http://schemas.openxmlformats.org/officeDocument/2006/relationships/ctrlProp" Target="../ctrlProps/ctrlProp413.xml"/><Relationship Id="rId53" Type="http://schemas.openxmlformats.org/officeDocument/2006/relationships/ctrlProp" Target="../ctrlProps/ctrlProp421.xml"/><Relationship Id="rId5" Type="http://schemas.openxmlformats.org/officeDocument/2006/relationships/ctrlProp" Target="../ctrlProps/ctrlProp373.xml"/><Relationship Id="rId15" Type="http://schemas.openxmlformats.org/officeDocument/2006/relationships/ctrlProp" Target="../ctrlProps/ctrlProp383.xml"/><Relationship Id="rId23" Type="http://schemas.openxmlformats.org/officeDocument/2006/relationships/ctrlProp" Target="../ctrlProps/ctrlProp391.xml"/><Relationship Id="rId28" Type="http://schemas.openxmlformats.org/officeDocument/2006/relationships/ctrlProp" Target="../ctrlProps/ctrlProp396.xml"/><Relationship Id="rId36" Type="http://schemas.openxmlformats.org/officeDocument/2006/relationships/ctrlProp" Target="../ctrlProps/ctrlProp404.xml"/><Relationship Id="rId49" Type="http://schemas.openxmlformats.org/officeDocument/2006/relationships/ctrlProp" Target="../ctrlProps/ctrlProp417.xml"/><Relationship Id="rId10" Type="http://schemas.openxmlformats.org/officeDocument/2006/relationships/ctrlProp" Target="../ctrlProps/ctrlProp378.xml"/><Relationship Id="rId19" Type="http://schemas.openxmlformats.org/officeDocument/2006/relationships/ctrlProp" Target="../ctrlProps/ctrlProp387.xml"/><Relationship Id="rId31" Type="http://schemas.openxmlformats.org/officeDocument/2006/relationships/ctrlProp" Target="../ctrlProps/ctrlProp399.xml"/><Relationship Id="rId44" Type="http://schemas.openxmlformats.org/officeDocument/2006/relationships/ctrlProp" Target="../ctrlProps/ctrlProp412.xml"/><Relationship Id="rId52" Type="http://schemas.openxmlformats.org/officeDocument/2006/relationships/ctrlProp" Target="../ctrlProps/ctrlProp420.xml"/><Relationship Id="rId4" Type="http://schemas.openxmlformats.org/officeDocument/2006/relationships/ctrlProp" Target="../ctrlProps/ctrlProp372.xml"/><Relationship Id="rId9" Type="http://schemas.openxmlformats.org/officeDocument/2006/relationships/ctrlProp" Target="../ctrlProps/ctrlProp377.xml"/><Relationship Id="rId14" Type="http://schemas.openxmlformats.org/officeDocument/2006/relationships/ctrlProp" Target="../ctrlProps/ctrlProp382.xml"/><Relationship Id="rId22" Type="http://schemas.openxmlformats.org/officeDocument/2006/relationships/ctrlProp" Target="../ctrlProps/ctrlProp390.xml"/><Relationship Id="rId27" Type="http://schemas.openxmlformats.org/officeDocument/2006/relationships/ctrlProp" Target="../ctrlProps/ctrlProp395.xml"/><Relationship Id="rId30" Type="http://schemas.openxmlformats.org/officeDocument/2006/relationships/ctrlProp" Target="../ctrlProps/ctrlProp398.xml"/><Relationship Id="rId35" Type="http://schemas.openxmlformats.org/officeDocument/2006/relationships/ctrlProp" Target="../ctrlProps/ctrlProp403.xml"/><Relationship Id="rId43" Type="http://schemas.openxmlformats.org/officeDocument/2006/relationships/ctrlProp" Target="../ctrlProps/ctrlProp411.xml"/><Relationship Id="rId48" Type="http://schemas.openxmlformats.org/officeDocument/2006/relationships/ctrlProp" Target="../ctrlProps/ctrlProp416.xml"/><Relationship Id="rId56" Type="http://schemas.openxmlformats.org/officeDocument/2006/relationships/ctrlProp" Target="../ctrlProps/ctrlProp424.xml"/><Relationship Id="rId8" Type="http://schemas.openxmlformats.org/officeDocument/2006/relationships/ctrlProp" Target="../ctrlProps/ctrlProp376.xml"/><Relationship Id="rId51" Type="http://schemas.openxmlformats.org/officeDocument/2006/relationships/ctrlProp" Target="../ctrlProps/ctrlProp419.xml"/><Relationship Id="rId3"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29.xml"/><Relationship Id="rId13" Type="http://schemas.openxmlformats.org/officeDocument/2006/relationships/ctrlProp" Target="../ctrlProps/ctrlProp434.xml"/><Relationship Id="rId18" Type="http://schemas.openxmlformats.org/officeDocument/2006/relationships/ctrlProp" Target="../ctrlProps/ctrlProp439.xml"/><Relationship Id="rId3" Type="http://schemas.openxmlformats.org/officeDocument/2006/relationships/vmlDrawing" Target="../drawings/vmlDrawing13.vml"/><Relationship Id="rId21" Type="http://schemas.openxmlformats.org/officeDocument/2006/relationships/ctrlProp" Target="../ctrlProps/ctrlProp442.xml"/><Relationship Id="rId7" Type="http://schemas.openxmlformats.org/officeDocument/2006/relationships/ctrlProp" Target="../ctrlProps/ctrlProp428.xml"/><Relationship Id="rId12" Type="http://schemas.openxmlformats.org/officeDocument/2006/relationships/ctrlProp" Target="../ctrlProps/ctrlProp433.xml"/><Relationship Id="rId17" Type="http://schemas.openxmlformats.org/officeDocument/2006/relationships/ctrlProp" Target="../ctrlProps/ctrlProp438.xml"/><Relationship Id="rId25" Type="http://schemas.openxmlformats.org/officeDocument/2006/relationships/ctrlProp" Target="../ctrlProps/ctrlProp446.xml"/><Relationship Id="rId2" Type="http://schemas.openxmlformats.org/officeDocument/2006/relationships/drawing" Target="../drawings/drawing13.xml"/><Relationship Id="rId16" Type="http://schemas.openxmlformats.org/officeDocument/2006/relationships/ctrlProp" Target="../ctrlProps/ctrlProp437.xml"/><Relationship Id="rId20" Type="http://schemas.openxmlformats.org/officeDocument/2006/relationships/ctrlProp" Target="../ctrlProps/ctrlProp441.xml"/><Relationship Id="rId1" Type="http://schemas.openxmlformats.org/officeDocument/2006/relationships/printerSettings" Target="../printerSettings/printerSettings16.bin"/><Relationship Id="rId6" Type="http://schemas.openxmlformats.org/officeDocument/2006/relationships/ctrlProp" Target="../ctrlProps/ctrlProp427.xml"/><Relationship Id="rId11" Type="http://schemas.openxmlformats.org/officeDocument/2006/relationships/ctrlProp" Target="../ctrlProps/ctrlProp432.xml"/><Relationship Id="rId24" Type="http://schemas.openxmlformats.org/officeDocument/2006/relationships/ctrlProp" Target="../ctrlProps/ctrlProp445.xml"/><Relationship Id="rId5" Type="http://schemas.openxmlformats.org/officeDocument/2006/relationships/ctrlProp" Target="../ctrlProps/ctrlProp426.xml"/><Relationship Id="rId15" Type="http://schemas.openxmlformats.org/officeDocument/2006/relationships/ctrlProp" Target="../ctrlProps/ctrlProp436.xml"/><Relationship Id="rId23" Type="http://schemas.openxmlformats.org/officeDocument/2006/relationships/ctrlProp" Target="../ctrlProps/ctrlProp444.xml"/><Relationship Id="rId10" Type="http://schemas.openxmlformats.org/officeDocument/2006/relationships/ctrlProp" Target="../ctrlProps/ctrlProp431.xml"/><Relationship Id="rId19" Type="http://schemas.openxmlformats.org/officeDocument/2006/relationships/ctrlProp" Target="../ctrlProps/ctrlProp440.xml"/><Relationship Id="rId4" Type="http://schemas.openxmlformats.org/officeDocument/2006/relationships/ctrlProp" Target="../ctrlProps/ctrlProp425.xml"/><Relationship Id="rId9" Type="http://schemas.openxmlformats.org/officeDocument/2006/relationships/ctrlProp" Target="../ctrlProps/ctrlProp430.xml"/><Relationship Id="rId14" Type="http://schemas.openxmlformats.org/officeDocument/2006/relationships/ctrlProp" Target="../ctrlProps/ctrlProp435.xml"/><Relationship Id="rId22" Type="http://schemas.openxmlformats.org/officeDocument/2006/relationships/ctrlProp" Target="../ctrlProps/ctrlProp44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omments" Target="../comments5.xml"/><Relationship Id="rId5" Type="http://schemas.openxmlformats.org/officeDocument/2006/relationships/ctrlProp" Target="../ctrlProps/ctrlProp448.xml"/><Relationship Id="rId4" Type="http://schemas.openxmlformats.org/officeDocument/2006/relationships/ctrlProp" Target="../ctrlProps/ctrlProp447.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53.xml"/><Relationship Id="rId13" Type="http://schemas.openxmlformats.org/officeDocument/2006/relationships/ctrlProp" Target="../ctrlProps/ctrlProp458.xml"/><Relationship Id="rId18" Type="http://schemas.openxmlformats.org/officeDocument/2006/relationships/ctrlProp" Target="../ctrlProps/ctrlProp463.xml"/><Relationship Id="rId26" Type="http://schemas.openxmlformats.org/officeDocument/2006/relationships/ctrlProp" Target="../ctrlProps/ctrlProp471.xml"/><Relationship Id="rId39" Type="http://schemas.openxmlformats.org/officeDocument/2006/relationships/ctrlProp" Target="../ctrlProps/ctrlProp484.xml"/><Relationship Id="rId3" Type="http://schemas.openxmlformats.org/officeDocument/2006/relationships/vmlDrawing" Target="../drawings/vmlDrawing15.vml"/><Relationship Id="rId21" Type="http://schemas.openxmlformats.org/officeDocument/2006/relationships/ctrlProp" Target="../ctrlProps/ctrlProp466.xml"/><Relationship Id="rId34" Type="http://schemas.openxmlformats.org/officeDocument/2006/relationships/ctrlProp" Target="../ctrlProps/ctrlProp479.xml"/><Relationship Id="rId7" Type="http://schemas.openxmlformats.org/officeDocument/2006/relationships/ctrlProp" Target="../ctrlProps/ctrlProp452.x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38" Type="http://schemas.openxmlformats.org/officeDocument/2006/relationships/ctrlProp" Target="../ctrlProps/ctrlProp483.xml"/><Relationship Id="rId2" Type="http://schemas.openxmlformats.org/officeDocument/2006/relationships/drawing" Target="../drawings/drawing15.xml"/><Relationship Id="rId16" Type="http://schemas.openxmlformats.org/officeDocument/2006/relationships/ctrlProp" Target="../ctrlProps/ctrlProp461.xml"/><Relationship Id="rId20" Type="http://schemas.openxmlformats.org/officeDocument/2006/relationships/ctrlProp" Target="../ctrlProps/ctrlProp465.xml"/><Relationship Id="rId29" Type="http://schemas.openxmlformats.org/officeDocument/2006/relationships/ctrlProp" Target="../ctrlProps/ctrlProp474.xml"/><Relationship Id="rId1" Type="http://schemas.openxmlformats.org/officeDocument/2006/relationships/printerSettings" Target="../printerSettings/printerSettings18.bin"/><Relationship Id="rId6" Type="http://schemas.openxmlformats.org/officeDocument/2006/relationships/ctrlProp" Target="../ctrlProps/ctrlProp451.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37" Type="http://schemas.openxmlformats.org/officeDocument/2006/relationships/ctrlProp" Target="../ctrlProps/ctrlProp482.xml"/><Relationship Id="rId5" Type="http://schemas.openxmlformats.org/officeDocument/2006/relationships/ctrlProp" Target="../ctrlProps/ctrlProp450.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36" Type="http://schemas.openxmlformats.org/officeDocument/2006/relationships/ctrlProp" Target="../ctrlProps/ctrlProp481.xml"/><Relationship Id="rId10" Type="http://schemas.openxmlformats.org/officeDocument/2006/relationships/ctrlProp" Target="../ctrlProps/ctrlProp455.xml"/><Relationship Id="rId19" Type="http://schemas.openxmlformats.org/officeDocument/2006/relationships/ctrlProp" Target="../ctrlProps/ctrlProp464.xml"/><Relationship Id="rId31" Type="http://schemas.openxmlformats.org/officeDocument/2006/relationships/ctrlProp" Target="../ctrlProps/ctrlProp476.xml"/><Relationship Id="rId4" Type="http://schemas.openxmlformats.org/officeDocument/2006/relationships/ctrlProp" Target="../ctrlProps/ctrlProp449.xml"/><Relationship Id="rId9" Type="http://schemas.openxmlformats.org/officeDocument/2006/relationships/ctrlProp" Target="../ctrlProps/ctrlProp45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 Id="rId35" Type="http://schemas.openxmlformats.org/officeDocument/2006/relationships/ctrlProp" Target="../ctrlProps/ctrlProp4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89.xml"/><Relationship Id="rId13" Type="http://schemas.openxmlformats.org/officeDocument/2006/relationships/ctrlProp" Target="../ctrlProps/ctrlProp494.xml"/><Relationship Id="rId3" Type="http://schemas.openxmlformats.org/officeDocument/2006/relationships/vmlDrawing" Target="../drawings/vmlDrawing16.vml"/><Relationship Id="rId7" Type="http://schemas.openxmlformats.org/officeDocument/2006/relationships/ctrlProp" Target="../ctrlProps/ctrlProp488.xml"/><Relationship Id="rId12" Type="http://schemas.openxmlformats.org/officeDocument/2006/relationships/ctrlProp" Target="../ctrlProps/ctrlProp493.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487.xml"/><Relationship Id="rId11" Type="http://schemas.openxmlformats.org/officeDocument/2006/relationships/ctrlProp" Target="../ctrlProps/ctrlProp492.xml"/><Relationship Id="rId5" Type="http://schemas.openxmlformats.org/officeDocument/2006/relationships/ctrlProp" Target="../ctrlProps/ctrlProp486.xml"/><Relationship Id="rId10" Type="http://schemas.openxmlformats.org/officeDocument/2006/relationships/ctrlProp" Target="../ctrlProps/ctrlProp491.xml"/><Relationship Id="rId4" Type="http://schemas.openxmlformats.org/officeDocument/2006/relationships/ctrlProp" Target="../ctrlProps/ctrlProp485.xml"/><Relationship Id="rId9" Type="http://schemas.openxmlformats.org/officeDocument/2006/relationships/ctrlProp" Target="../ctrlProps/ctrlProp49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99.xml"/><Relationship Id="rId13" Type="http://schemas.openxmlformats.org/officeDocument/2006/relationships/ctrlProp" Target="../ctrlProps/ctrlProp504.xml"/><Relationship Id="rId18" Type="http://schemas.openxmlformats.org/officeDocument/2006/relationships/ctrlProp" Target="../ctrlProps/ctrlProp509.xml"/><Relationship Id="rId26" Type="http://schemas.openxmlformats.org/officeDocument/2006/relationships/ctrlProp" Target="../ctrlProps/ctrlProp517.xml"/><Relationship Id="rId39" Type="http://schemas.openxmlformats.org/officeDocument/2006/relationships/ctrlProp" Target="../ctrlProps/ctrlProp530.xml"/><Relationship Id="rId3" Type="http://schemas.openxmlformats.org/officeDocument/2006/relationships/vmlDrawing" Target="../drawings/vmlDrawing17.vml"/><Relationship Id="rId21" Type="http://schemas.openxmlformats.org/officeDocument/2006/relationships/ctrlProp" Target="../ctrlProps/ctrlProp512.xml"/><Relationship Id="rId34" Type="http://schemas.openxmlformats.org/officeDocument/2006/relationships/ctrlProp" Target="../ctrlProps/ctrlProp525.xml"/><Relationship Id="rId42" Type="http://schemas.openxmlformats.org/officeDocument/2006/relationships/ctrlProp" Target="../ctrlProps/ctrlProp533.xml"/><Relationship Id="rId47" Type="http://schemas.openxmlformats.org/officeDocument/2006/relationships/ctrlProp" Target="../ctrlProps/ctrlProp538.xml"/><Relationship Id="rId7" Type="http://schemas.openxmlformats.org/officeDocument/2006/relationships/ctrlProp" Target="../ctrlProps/ctrlProp498.xml"/><Relationship Id="rId12" Type="http://schemas.openxmlformats.org/officeDocument/2006/relationships/ctrlProp" Target="../ctrlProps/ctrlProp503.xml"/><Relationship Id="rId17" Type="http://schemas.openxmlformats.org/officeDocument/2006/relationships/ctrlProp" Target="../ctrlProps/ctrlProp508.xml"/><Relationship Id="rId25" Type="http://schemas.openxmlformats.org/officeDocument/2006/relationships/ctrlProp" Target="../ctrlProps/ctrlProp516.xml"/><Relationship Id="rId33" Type="http://schemas.openxmlformats.org/officeDocument/2006/relationships/ctrlProp" Target="../ctrlProps/ctrlProp524.xml"/><Relationship Id="rId38" Type="http://schemas.openxmlformats.org/officeDocument/2006/relationships/ctrlProp" Target="../ctrlProps/ctrlProp529.xml"/><Relationship Id="rId46" Type="http://schemas.openxmlformats.org/officeDocument/2006/relationships/ctrlProp" Target="../ctrlProps/ctrlProp537.xml"/><Relationship Id="rId2" Type="http://schemas.openxmlformats.org/officeDocument/2006/relationships/drawing" Target="../drawings/drawing17.xml"/><Relationship Id="rId16" Type="http://schemas.openxmlformats.org/officeDocument/2006/relationships/ctrlProp" Target="../ctrlProps/ctrlProp507.xml"/><Relationship Id="rId20" Type="http://schemas.openxmlformats.org/officeDocument/2006/relationships/ctrlProp" Target="../ctrlProps/ctrlProp511.xml"/><Relationship Id="rId29" Type="http://schemas.openxmlformats.org/officeDocument/2006/relationships/ctrlProp" Target="../ctrlProps/ctrlProp520.xml"/><Relationship Id="rId41" Type="http://schemas.openxmlformats.org/officeDocument/2006/relationships/ctrlProp" Target="../ctrlProps/ctrlProp532.xml"/><Relationship Id="rId1" Type="http://schemas.openxmlformats.org/officeDocument/2006/relationships/printerSettings" Target="../printerSettings/printerSettings20.bin"/><Relationship Id="rId6" Type="http://schemas.openxmlformats.org/officeDocument/2006/relationships/ctrlProp" Target="../ctrlProps/ctrlProp497.xml"/><Relationship Id="rId11" Type="http://schemas.openxmlformats.org/officeDocument/2006/relationships/ctrlProp" Target="../ctrlProps/ctrlProp502.xml"/><Relationship Id="rId24" Type="http://schemas.openxmlformats.org/officeDocument/2006/relationships/ctrlProp" Target="../ctrlProps/ctrlProp515.xml"/><Relationship Id="rId32" Type="http://schemas.openxmlformats.org/officeDocument/2006/relationships/ctrlProp" Target="../ctrlProps/ctrlProp523.xml"/><Relationship Id="rId37" Type="http://schemas.openxmlformats.org/officeDocument/2006/relationships/ctrlProp" Target="../ctrlProps/ctrlProp528.xml"/><Relationship Id="rId40" Type="http://schemas.openxmlformats.org/officeDocument/2006/relationships/ctrlProp" Target="../ctrlProps/ctrlProp531.xml"/><Relationship Id="rId45" Type="http://schemas.openxmlformats.org/officeDocument/2006/relationships/ctrlProp" Target="../ctrlProps/ctrlProp536.xml"/><Relationship Id="rId5" Type="http://schemas.openxmlformats.org/officeDocument/2006/relationships/ctrlProp" Target="../ctrlProps/ctrlProp496.xml"/><Relationship Id="rId15" Type="http://schemas.openxmlformats.org/officeDocument/2006/relationships/ctrlProp" Target="../ctrlProps/ctrlProp506.xml"/><Relationship Id="rId23" Type="http://schemas.openxmlformats.org/officeDocument/2006/relationships/ctrlProp" Target="../ctrlProps/ctrlProp514.xml"/><Relationship Id="rId28" Type="http://schemas.openxmlformats.org/officeDocument/2006/relationships/ctrlProp" Target="../ctrlProps/ctrlProp519.xml"/><Relationship Id="rId36" Type="http://schemas.openxmlformats.org/officeDocument/2006/relationships/ctrlProp" Target="../ctrlProps/ctrlProp527.xml"/><Relationship Id="rId10" Type="http://schemas.openxmlformats.org/officeDocument/2006/relationships/ctrlProp" Target="../ctrlProps/ctrlProp501.xml"/><Relationship Id="rId19" Type="http://schemas.openxmlformats.org/officeDocument/2006/relationships/ctrlProp" Target="../ctrlProps/ctrlProp510.xml"/><Relationship Id="rId31" Type="http://schemas.openxmlformats.org/officeDocument/2006/relationships/ctrlProp" Target="../ctrlProps/ctrlProp522.xml"/><Relationship Id="rId44" Type="http://schemas.openxmlformats.org/officeDocument/2006/relationships/ctrlProp" Target="../ctrlProps/ctrlProp535.xml"/><Relationship Id="rId4" Type="http://schemas.openxmlformats.org/officeDocument/2006/relationships/ctrlProp" Target="../ctrlProps/ctrlProp495.xml"/><Relationship Id="rId9" Type="http://schemas.openxmlformats.org/officeDocument/2006/relationships/ctrlProp" Target="../ctrlProps/ctrlProp500.xml"/><Relationship Id="rId14" Type="http://schemas.openxmlformats.org/officeDocument/2006/relationships/ctrlProp" Target="../ctrlProps/ctrlProp505.xml"/><Relationship Id="rId22" Type="http://schemas.openxmlformats.org/officeDocument/2006/relationships/ctrlProp" Target="../ctrlProps/ctrlProp513.xml"/><Relationship Id="rId27" Type="http://schemas.openxmlformats.org/officeDocument/2006/relationships/ctrlProp" Target="../ctrlProps/ctrlProp518.xml"/><Relationship Id="rId30" Type="http://schemas.openxmlformats.org/officeDocument/2006/relationships/ctrlProp" Target="../ctrlProps/ctrlProp521.xml"/><Relationship Id="rId35" Type="http://schemas.openxmlformats.org/officeDocument/2006/relationships/ctrlProp" Target="../ctrlProps/ctrlProp526.xml"/><Relationship Id="rId43" Type="http://schemas.openxmlformats.org/officeDocument/2006/relationships/ctrlProp" Target="../ctrlProps/ctrlProp53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43.xml"/><Relationship Id="rId13" Type="http://schemas.openxmlformats.org/officeDocument/2006/relationships/ctrlProp" Target="../ctrlProps/ctrlProp548.xml"/><Relationship Id="rId3" Type="http://schemas.openxmlformats.org/officeDocument/2006/relationships/vmlDrawing" Target="../drawings/vmlDrawing18.vml"/><Relationship Id="rId7" Type="http://schemas.openxmlformats.org/officeDocument/2006/relationships/ctrlProp" Target="../ctrlProps/ctrlProp542.xml"/><Relationship Id="rId12" Type="http://schemas.openxmlformats.org/officeDocument/2006/relationships/ctrlProp" Target="../ctrlProps/ctrlProp547.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541.xml"/><Relationship Id="rId11" Type="http://schemas.openxmlformats.org/officeDocument/2006/relationships/ctrlProp" Target="../ctrlProps/ctrlProp546.xml"/><Relationship Id="rId5" Type="http://schemas.openxmlformats.org/officeDocument/2006/relationships/ctrlProp" Target="../ctrlProps/ctrlProp540.xml"/><Relationship Id="rId10" Type="http://schemas.openxmlformats.org/officeDocument/2006/relationships/ctrlProp" Target="../ctrlProps/ctrlProp545.xml"/><Relationship Id="rId4" Type="http://schemas.openxmlformats.org/officeDocument/2006/relationships/ctrlProp" Target="../ctrlProps/ctrlProp539.xml"/><Relationship Id="rId9" Type="http://schemas.openxmlformats.org/officeDocument/2006/relationships/ctrlProp" Target="../ctrlProps/ctrlProp54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53.xml"/><Relationship Id="rId13" Type="http://schemas.openxmlformats.org/officeDocument/2006/relationships/ctrlProp" Target="../ctrlProps/ctrlProp558.xml"/><Relationship Id="rId3" Type="http://schemas.openxmlformats.org/officeDocument/2006/relationships/vmlDrawing" Target="../drawings/vmlDrawing19.vml"/><Relationship Id="rId7" Type="http://schemas.openxmlformats.org/officeDocument/2006/relationships/ctrlProp" Target="../ctrlProps/ctrlProp552.xml"/><Relationship Id="rId12" Type="http://schemas.openxmlformats.org/officeDocument/2006/relationships/ctrlProp" Target="../ctrlProps/ctrlProp557.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551.xml"/><Relationship Id="rId11" Type="http://schemas.openxmlformats.org/officeDocument/2006/relationships/ctrlProp" Target="../ctrlProps/ctrlProp556.xml"/><Relationship Id="rId5" Type="http://schemas.openxmlformats.org/officeDocument/2006/relationships/ctrlProp" Target="../ctrlProps/ctrlProp550.xml"/><Relationship Id="rId15" Type="http://schemas.openxmlformats.org/officeDocument/2006/relationships/ctrlProp" Target="../ctrlProps/ctrlProp560.xml"/><Relationship Id="rId10" Type="http://schemas.openxmlformats.org/officeDocument/2006/relationships/ctrlProp" Target="../ctrlProps/ctrlProp555.xml"/><Relationship Id="rId4" Type="http://schemas.openxmlformats.org/officeDocument/2006/relationships/ctrlProp" Target="../ctrlProps/ctrlProp549.xml"/><Relationship Id="rId9" Type="http://schemas.openxmlformats.org/officeDocument/2006/relationships/ctrlProp" Target="../ctrlProps/ctrlProp554.xml"/><Relationship Id="rId14" Type="http://schemas.openxmlformats.org/officeDocument/2006/relationships/ctrlProp" Target="../ctrlProps/ctrlProp55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570.xml"/><Relationship Id="rId18" Type="http://schemas.openxmlformats.org/officeDocument/2006/relationships/ctrlProp" Target="../ctrlProps/ctrlProp575.xml"/><Relationship Id="rId26" Type="http://schemas.openxmlformats.org/officeDocument/2006/relationships/ctrlProp" Target="../ctrlProps/ctrlProp583.xml"/><Relationship Id="rId39" Type="http://schemas.openxmlformats.org/officeDocument/2006/relationships/ctrlProp" Target="../ctrlProps/ctrlProp596.xml"/><Relationship Id="rId21" Type="http://schemas.openxmlformats.org/officeDocument/2006/relationships/ctrlProp" Target="../ctrlProps/ctrlProp578.xml"/><Relationship Id="rId34" Type="http://schemas.openxmlformats.org/officeDocument/2006/relationships/ctrlProp" Target="../ctrlProps/ctrlProp591.xml"/><Relationship Id="rId42" Type="http://schemas.openxmlformats.org/officeDocument/2006/relationships/ctrlProp" Target="../ctrlProps/ctrlProp599.xml"/><Relationship Id="rId47" Type="http://schemas.openxmlformats.org/officeDocument/2006/relationships/ctrlProp" Target="../ctrlProps/ctrlProp604.xml"/><Relationship Id="rId50" Type="http://schemas.openxmlformats.org/officeDocument/2006/relationships/ctrlProp" Target="../ctrlProps/ctrlProp607.xml"/><Relationship Id="rId55" Type="http://schemas.openxmlformats.org/officeDocument/2006/relationships/ctrlProp" Target="../ctrlProps/ctrlProp612.xml"/><Relationship Id="rId63" Type="http://schemas.openxmlformats.org/officeDocument/2006/relationships/ctrlProp" Target="../ctrlProps/ctrlProp620.xml"/><Relationship Id="rId68" Type="http://schemas.openxmlformats.org/officeDocument/2006/relationships/ctrlProp" Target="../ctrlProps/ctrlProp625.xml"/><Relationship Id="rId76" Type="http://schemas.openxmlformats.org/officeDocument/2006/relationships/comments" Target="../comments7.xml"/><Relationship Id="rId7" Type="http://schemas.openxmlformats.org/officeDocument/2006/relationships/ctrlProp" Target="../ctrlProps/ctrlProp564.xml"/><Relationship Id="rId71" Type="http://schemas.openxmlformats.org/officeDocument/2006/relationships/ctrlProp" Target="../ctrlProps/ctrlProp628.xml"/><Relationship Id="rId2" Type="http://schemas.openxmlformats.org/officeDocument/2006/relationships/drawing" Target="../drawings/drawing20.xml"/><Relationship Id="rId16" Type="http://schemas.openxmlformats.org/officeDocument/2006/relationships/ctrlProp" Target="../ctrlProps/ctrlProp573.xml"/><Relationship Id="rId29" Type="http://schemas.openxmlformats.org/officeDocument/2006/relationships/ctrlProp" Target="../ctrlProps/ctrlProp586.xml"/><Relationship Id="rId11" Type="http://schemas.openxmlformats.org/officeDocument/2006/relationships/ctrlProp" Target="../ctrlProps/ctrlProp568.xml"/><Relationship Id="rId24" Type="http://schemas.openxmlformats.org/officeDocument/2006/relationships/ctrlProp" Target="../ctrlProps/ctrlProp581.xml"/><Relationship Id="rId32" Type="http://schemas.openxmlformats.org/officeDocument/2006/relationships/ctrlProp" Target="../ctrlProps/ctrlProp589.xml"/><Relationship Id="rId37" Type="http://schemas.openxmlformats.org/officeDocument/2006/relationships/ctrlProp" Target="../ctrlProps/ctrlProp594.xml"/><Relationship Id="rId40" Type="http://schemas.openxmlformats.org/officeDocument/2006/relationships/ctrlProp" Target="../ctrlProps/ctrlProp597.xml"/><Relationship Id="rId45" Type="http://schemas.openxmlformats.org/officeDocument/2006/relationships/ctrlProp" Target="../ctrlProps/ctrlProp602.xml"/><Relationship Id="rId53" Type="http://schemas.openxmlformats.org/officeDocument/2006/relationships/ctrlProp" Target="../ctrlProps/ctrlProp610.xml"/><Relationship Id="rId58" Type="http://schemas.openxmlformats.org/officeDocument/2006/relationships/ctrlProp" Target="../ctrlProps/ctrlProp615.xml"/><Relationship Id="rId66" Type="http://schemas.openxmlformats.org/officeDocument/2006/relationships/ctrlProp" Target="../ctrlProps/ctrlProp623.xml"/><Relationship Id="rId74" Type="http://schemas.openxmlformats.org/officeDocument/2006/relationships/ctrlProp" Target="../ctrlProps/ctrlProp631.xml"/><Relationship Id="rId5" Type="http://schemas.openxmlformats.org/officeDocument/2006/relationships/ctrlProp" Target="../ctrlProps/ctrlProp562.xml"/><Relationship Id="rId15" Type="http://schemas.openxmlformats.org/officeDocument/2006/relationships/ctrlProp" Target="../ctrlProps/ctrlProp572.xml"/><Relationship Id="rId23" Type="http://schemas.openxmlformats.org/officeDocument/2006/relationships/ctrlProp" Target="../ctrlProps/ctrlProp580.xml"/><Relationship Id="rId28" Type="http://schemas.openxmlformats.org/officeDocument/2006/relationships/ctrlProp" Target="../ctrlProps/ctrlProp585.xml"/><Relationship Id="rId36" Type="http://schemas.openxmlformats.org/officeDocument/2006/relationships/ctrlProp" Target="../ctrlProps/ctrlProp593.xml"/><Relationship Id="rId49" Type="http://schemas.openxmlformats.org/officeDocument/2006/relationships/ctrlProp" Target="../ctrlProps/ctrlProp606.xml"/><Relationship Id="rId57" Type="http://schemas.openxmlformats.org/officeDocument/2006/relationships/ctrlProp" Target="../ctrlProps/ctrlProp614.xml"/><Relationship Id="rId61" Type="http://schemas.openxmlformats.org/officeDocument/2006/relationships/ctrlProp" Target="../ctrlProps/ctrlProp618.xml"/><Relationship Id="rId10" Type="http://schemas.openxmlformats.org/officeDocument/2006/relationships/ctrlProp" Target="../ctrlProps/ctrlProp567.xml"/><Relationship Id="rId19" Type="http://schemas.openxmlformats.org/officeDocument/2006/relationships/ctrlProp" Target="../ctrlProps/ctrlProp576.xml"/><Relationship Id="rId31" Type="http://schemas.openxmlformats.org/officeDocument/2006/relationships/ctrlProp" Target="../ctrlProps/ctrlProp588.xml"/><Relationship Id="rId44" Type="http://schemas.openxmlformats.org/officeDocument/2006/relationships/ctrlProp" Target="../ctrlProps/ctrlProp601.xml"/><Relationship Id="rId52" Type="http://schemas.openxmlformats.org/officeDocument/2006/relationships/ctrlProp" Target="../ctrlProps/ctrlProp609.xml"/><Relationship Id="rId60" Type="http://schemas.openxmlformats.org/officeDocument/2006/relationships/ctrlProp" Target="../ctrlProps/ctrlProp617.xml"/><Relationship Id="rId65" Type="http://schemas.openxmlformats.org/officeDocument/2006/relationships/ctrlProp" Target="../ctrlProps/ctrlProp622.xml"/><Relationship Id="rId73" Type="http://schemas.openxmlformats.org/officeDocument/2006/relationships/ctrlProp" Target="../ctrlProps/ctrlProp630.xml"/><Relationship Id="rId4" Type="http://schemas.openxmlformats.org/officeDocument/2006/relationships/ctrlProp" Target="../ctrlProps/ctrlProp561.xml"/><Relationship Id="rId9" Type="http://schemas.openxmlformats.org/officeDocument/2006/relationships/ctrlProp" Target="../ctrlProps/ctrlProp566.xml"/><Relationship Id="rId14" Type="http://schemas.openxmlformats.org/officeDocument/2006/relationships/ctrlProp" Target="../ctrlProps/ctrlProp571.xml"/><Relationship Id="rId22" Type="http://schemas.openxmlformats.org/officeDocument/2006/relationships/ctrlProp" Target="../ctrlProps/ctrlProp579.xml"/><Relationship Id="rId27" Type="http://schemas.openxmlformats.org/officeDocument/2006/relationships/ctrlProp" Target="../ctrlProps/ctrlProp584.xml"/><Relationship Id="rId30" Type="http://schemas.openxmlformats.org/officeDocument/2006/relationships/ctrlProp" Target="../ctrlProps/ctrlProp587.xml"/><Relationship Id="rId35" Type="http://schemas.openxmlformats.org/officeDocument/2006/relationships/ctrlProp" Target="../ctrlProps/ctrlProp592.xml"/><Relationship Id="rId43" Type="http://schemas.openxmlformats.org/officeDocument/2006/relationships/ctrlProp" Target="../ctrlProps/ctrlProp600.xml"/><Relationship Id="rId48" Type="http://schemas.openxmlformats.org/officeDocument/2006/relationships/ctrlProp" Target="../ctrlProps/ctrlProp605.xml"/><Relationship Id="rId56" Type="http://schemas.openxmlformats.org/officeDocument/2006/relationships/ctrlProp" Target="../ctrlProps/ctrlProp613.xml"/><Relationship Id="rId64" Type="http://schemas.openxmlformats.org/officeDocument/2006/relationships/ctrlProp" Target="../ctrlProps/ctrlProp621.xml"/><Relationship Id="rId69" Type="http://schemas.openxmlformats.org/officeDocument/2006/relationships/ctrlProp" Target="../ctrlProps/ctrlProp626.xml"/><Relationship Id="rId8" Type="http://schemas.openxmlformats.org/officeDocument/2006/relationships/ctrlProp" Target="../ctrlProps/ctrlProp565.xml"/><Relationship Id="rId51" Type="http://schemas.openxmlformats.org/officeDocument/2006/relationships/ctrlProp" Target="../ctrlProps/ctrlProp608.xml"/><Relationship Id="rId72" Type="http://schemas.openxmlformats.org/officeDocument/2006/relationships/ctrlProp" Target="../ctrlProps/ctrlProp629.xml"/><Relationship Id="rId3" Type="http://schemas.openxmlformats.org/officeDocument/2006/relationships/vmlDrawing" Target="../drawings/vmlDrawing21.vml"/><Relationship Id="rId12" Type="http://schemas.openxmlformats.org/officeDocument/2006/relationships/ctrlProp" Target="../ctrlProps/ctrlProp569.xml"/><Relationship Id="rId17" Type="http://schemas.openxmlformats.org/officeDocument/2006/relationships/ctrlProp" Target="../ctrlProps/ctrlProp574.xml"/><Relationship Id="rId25" Type="http://schemas.openxmlformats.org/officeDocument/2006/relationships/ctrlProp" Target="../ctrlProps/ctrlProp582.xml"/><Relationship Id="rId33" Type="http://schemas.openxmlformats.org/officeDocument/2006/relationships/ctrlProp" Target="../ctrlProps/ctrlProp590.xml"/><Relationship Id="rId38" Type="http://schemas.openxmlformats.org/officeDocument/2006/relationships/ctrlProp" Target="../ctrlProps/ctrlProp595.xml"/><Relationship Id="rId46" Type="http://schemas.openxmlformats.org/officeDocument/2006/relationships/ctrlProp" Target="../ctrlProps/ctrlProp603.xml"/><Relationship Id="rId59" Type="http://schemas.openxmlformats.org/officeDocument/2006/relationships/ctrlProp" Target="../ctrlProps/ctrlProp616.xml"/><Relationship Id="rId67" Type="http://schemas.openxmlformats.org/officeDocument/2006/relationships/ctrlProp" Target="../ctrlProps/ctrlProp624.xml"/><Relationship Id="rId20" Type="http://schemas.openxmlformats.org/officeDocument/2006/relationships/ctrlProp" Target="../ctrlProps/ctrlProp577.xml"/><Relationship Id="rId41" Type="http://schemas.openxmlformats.org/officeDocument/2006/relationships/ctrlProp" Target="../ctrlProps/ctrlProp598.xml"/><Relationship Id="rId54" Type="http://schemas.openxmlformats.org/officeDocument/2006/relationships/ctrlProp" Target="../ctrlProps/ctrlProp611.xml"/><Relationship Id="rId62" Type="http://schemas.openxmlformats.org/officeDocument/2006/relationships/ctrlProp" Target="../ctrlProps/ctrlProp619.xml"/><Relationship Id="rId70" Type="http://schemas.openxmlformats.org/officeDocument/2006/relationships/ctrlProp" Target="../ctrlProps/ctrlProp627.xml"/><Relationship Id="rId75" Type="http://schemas.openxmlformats.org/officeDocument/2006/relationships/ctrlProp" Target="../ctrlProps/ctrlProp632.xml"/><Relationship Id="rId1" Type="http://schemas.openxmlformats.org/officeDocument/2006/relationships/printerSettings" Target="../printerSettings/printerSettings26.bin"/><Relationship Id="rId6" Type="http://schemas.openxmlformats.org/officeDocument/2006/relationships/ctrlProp" Target="../ctrlProps/ctrlProp563.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18" Type="http://schemas.openxmlformats.org/officeDocument/2006/relationships/ctrlProp" Target="../ctrlProps/ctrlProp647.xml"/><Relationship Id="rId26" Type="http://schemas.openxmlformats.org/officeDocument/2006/relationships/ctrlProp" Target="../ctrlProps/ctrlProp655.xml"/><Relationship Id="rId3" Type="http://schemas.openxmlformats.org/officeDocument/2006/relationships/vmlDrawing" Target="../drawings/vmlDrawing22.vml"/><Relationship Id="rId21" Type="http://schemas.openxmlformats.org/officeDocument/2006/relationships/ctrlProp" Target="../ctrlProps/ctrlProp650.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2" Type="http://schemas.openxmlformats.org/officeDocument/2006/relationships/drawing" Target="../drawings/drawing21.xml"/><Relationship Id="rId16" Type="http://schemas.openxmlformats.org/officeDocument/2006/relationships/ctrlProp" Target="../ctrlProps/ctrlProp645.xml"/><Relationship Id="rId20" Type="http://schemas.openxmlformats.org/officeDocument/2006/relationships/ctrlProp" Target="../ctrlProps/ctrlProp649.xml"/><Relationship Id="rId29" Type="http://schemas.openxmlformats.org/officeDocument/2006/relationships/ctrlProp" Target="../ctrlProps/ctrlProp658.xml"/><Relationship Id="rId1" Type="http://schemas.openxmlformats.org/officeDocument/2006/relationships/printerSettings" Target="../printerSettings/printerSettings27.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10" Type="http://schemas.openxmlformats.org/officeDocument/2006/relationships/ctrlProp" Target="../ctrlProps/ctrlProp639.xml"/><Relationship Id="rId19" Type="http://schemas.openxmlformats.org/officeDocument/2006/relationships/ctrlProp" Target="../ctrlProps/ctrlProp648.xml"/><Relationship Id="rId31" Type="http://schemas.openxmlformats.org/officeDocument/2006/relationships/ctrlProp" Target="../ctrlProps/ctrlProp660.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65.xml"/><Relationship Id="rId13" Type="http://schemas.openxmlformats.org/officeDocument/2006/relationships/ctrlProp" Target="../ctrlProps/ctrlProp670.xml"/><Relationship Id="rId3" Type="http://schemas.openxmlformats.org/officeDocument/2006/relationships/vmlDrawing" Target="../drawings/vmlDrawing23.vml"/><Relationship Id="rId7" Type="http://schemas.openxmlformats.org/officeDocument/2006/relationships/ctrlProp" Target="../ctrlProps/ctrlProp664.xml"/><Relationship Id="rId12" Type="http://schemas.openxmlformats.org/officeDocument/2006/relationships/ctrlProp" Target="../ctrlProps/ctrlProp669.xml"/><Relationship Id="rId17" Type="http://schemas.openxmlformats.org/officeDocument/2006/relationships/ctrlProp" Target="../ctrlProps/ctrlProp674.xml"/><Relationship Id="rId2" Type="http://schemas.openxmlformats.org/officeDocument/2006/relationships/drawing" Target="../drawings/drawing22.xml"/><Relationship Id="rId16" Type="http://schemas.openxmlformats.org/officeDocument/2006/relationships/ctrlProp" Target="../ctrlProps/ctrlProp673.xml"/><Relationship Id="rId1" Type="http://schemas.openxmlformats.org/officeDocument/2006/relationships/printerSettings" Target="../printerSettings/printerSettings28.bin"/><Relationship Id="rId6" Type="http://schemas.openxmlformats.org/officeDocument/2006/relationships/ctrlProp" Target="../ctrlProps/ctrlProp663.xml"/><Relationship Id="rId11" Type="http://schemas.openxmlformats.org/officeDocument/2006/relationships/ctrlProp" Target="../ctrlProps/ctrlProp668.xml"/><Relationship Id="rId5" Type="http://schemas.openxmlformats.org/officeDocument/2006/relationships/ctrlProp" Target="../ctrlProps/ctrlProp662.xml"/><Relationship Id="rId15" Type="http://schemas.openxmlformats.org/officeDocument/2006/relationships/ctrlProp" Target="../ctrlProps/ctrlProp672.xml"/><Relationship Id="rId10" Type="http://schemas.openxmlformats.org/officeDocument/2006/relationships/ctrlProp" Target="../ctrlProps/ctrlProp667.xml"/><Relationship Id="rId4" Type="http://schemas.openxmlformats.org/officeDocument/2006/relationships/ctrlProp" Target="../ctrlProps/ctrlProp661.xml"/><Relationship Id="rId9" Type="http://schemas.openxmlformats.org/officeDocument/2006/relationships/ctrlProp" Target="../ctrlProps/ctrlProp666.xml"/><Relationship Id="rId14" Type="http://schemas.openxmlformats.org/officeDocument/2006/relationships/ctrlProp" Target="../ctrlProps/ctrlProp671.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679.xml"/><Relationship Id="rId13" Type="http://schemas.openxmlformats.org/officeDocument/2006/relationships/ctrlProp" Target="../ctrlProps/ctrlProp684.xml"/><Relationship Id="rId18" Type="http://schemas.openxmlformats.org/officeDocument/2006/relationships/ctrlProp" Target="../ctrlProps/ctrlProp689.xml"/><Relationship Id="rId26" Type="http://schemas.openxmlformats.org/officeDocument/2006/relationships/ctrlProp" Target="../ctrlProps/ctrlProp697.xml"/><Relationship Id="rId39" Type="http://schemas.openxmlformats.org/officeDocument/2006/relationships/ctrlProp" Target="../ctrlProps/ctrlProp710.xml"/><Relationship Id="rId3" Type="http://schemas.openxmlformats.org/officeDocument/2006/relationships/vmlDrawing" Target="../drawings/vmlDrawing24.vml"/><Relationship Id="rId21" Type="http://schemas.openxmlformats.org/officeDocument/2006/relationships/ctrlProp" Target="../ctrlProps/ctrlProp692.xml"/><Relationship Id="rId34" Type="http://schemas.openxmlformats.org/officeDocument/2006/relationships/ctrlProp" Target="../ctrlProps/ctrlProp705.xml"/><Relationship Id="rId7" Type="http://schemas.openxmlformats.org/officeDocument/2006/relationships/ctrlProp" Target="../ctrlProps/ctrlProp678.xml"/><Relationship Id="rId12" Type="http://schemas.openxmlformats.org/officeDocument/2006/relationships/ctrlProp" Target="../ctrlProps/ctrlProp683.xml"/><Relationship Id="rId17" Type="http://schemas.openxmlformats.org/officeDocument/2006/relationships/ctrlProp" Target="../ctrlProps/ctrlProp688.xml"/><Relationship Id="rId25" Type="http://schemas.openxmlformats.org/officeDocument/2006/relationships/ctrlProp" Target="../ctrlProps/ctrlProp696.xml"/><Relationship Id="rId33" Type="http://schemas.openxmlformats.org/officeDocument/2006/relationships/ctrlProp" Target="../ctrlProps/ctrlProp704.xml"/><Relationship Id="rId38" Type="http://schemas.openxmlformats.org/officeDocument/2006/relationships/ctrlProp" Target="../ctrlProps/ctrlProp709.xml"/><Relationship Id="rId2" Type="http://schemas.openxmlformats.org/officeDocument/2006/relationships/drawing" Target="../drawings/drawing23.xml"/><Relationship Id="rId16" Type="http://schemas.openxmlformats.org/officeDocument/2006/relationships/ctrlProp" Target="../ctrlProps/ctrlProp687.xml"/><Relationship Id="rId20" Type="http://schemas.openxmlformats.org/officeDocument/2006/relationships/ctrlProp" Target="../ctrlProps/ctrlProp691.xml"/><Relationship Id="rId29" Type="http://schemas.openxmlformats.org/officeDocument/2006/relationships/ctrlProp" Target="../ctrlProps/ctrlProp700.xml"/><Relationship Id="rId41" Type="http://schemas.openxmlformats.org/officeDocument/2006/relationships/ctrlProp" Target="../ctrlProps/ctrlProp712.xml"/><Relationship Id="rId1" Type="http://schemas.openxmlformats.org/officeDocument/2006/relationships/printerSettings" Target="../printerSettings/printerSettings29.bin"/><Relationship Id="rId6" Type="http://schemas.openxmlformats.org/officeDocument/2006/relationships/ctrlProp" Target="../ctrlProps/ctrlProp677.xml"/><Relationship Id="rId11" Type="http://schemas.openxmlformats.org/officeDocument/2006/relationships/ctrlProp" Target="../ctrlProps/ctrlProp682.xml"/><Relationship Id="rId24" Type="http://schemas.openxmlformats.org/officeDocument/2006/relationships/ctrlProp" Target="../ctrlProps/ctrlProp695.xml"/><Relationship Id="rId32" Type="http://schemas.openxmlformats.org/officeDocument/2006/relationships/ctrlProp" Target="../ctrlProps/ctrlProp703.xml"/><Relationship Id="rId37" Type="http://schemas.openxmlformats.org/officeDocument/2006/relationships/ctrlProp" Target="../ctrlProps/ctrlProp708.xml"/><Relationship Id="rId40" Type="http://schemas.openxmlformats.org/officeDocument/2006/relationships/ctrlProp" Target="../ctrlProps/ctrlProp711.xml"/><Relationship Id="rId5" Type="http://schemas.openxmlformats.org/officeDocument/2006/relationships/ctrlProp" Target="../ctrlProps/ctrlProp676.xml"/><Relationship Id="rId15" Type="http://schemas.openxmlformats.org/officeDocument/2006/relationships/ctrlProp" Target="../ctrlProps/ctrlProp686.xml"/><Relationship Id="rId23" Type="http://schemas.openxmlformats.org/officeDocument/2006/relationships/ctrlProp" Target="../ctrlProps/ctrlProp694.xml"/><Relationship Id="rId28" Type="http://schemas.openxmlformats.org/officeDocument/2006/relationships/ctrlProp" Target="../ctrlProps/ctrlProp699.xml"/><Relationship Id="rId36" Type="http://schemas.openxmlformats.org/officeDocument/2006/relationships/ctrlProp" Target="../ctrlProps/ctrlProp707.xml"/><Relationship Id="rId10" Type="http://schemas.openxmlformats.org/officeDocument/2006/relationships/ctrlProp" Target="../ctrlProps/ctrlProp681.xml"/><Relationship Id="rId19" Type="http://schemas.openxmlformats.org/officeDocument/2006/relationships/ctrlProp" Target="../ctrlProps/ctrlProp690.xml"/><Relationship Id="rId31" Type="http://schemas.openxmlformats.org/officeDocument/2006/relationships/ctrlProp" Target="../ctrlProps/ctrlProp702.xml"/><Relationship Id="rId4" Type="http://schemas.openxmlformats.org/officeDocument/2006/relationships/ctrlProp" Target="../ctrlProps/ctrlProp675.xml"/><Relationship Id="rId9" Type="http://schemas.openxmlformats.org/officeDocument/2006/relationships/ctrlProp" Target="../ctrlProps/ctrlProp680.xml"/><Relationship Id="rId14" Type="http://schemas.openxmlformats.org/officeDocument/2006/relationships/ctrlProp" Target="../ctrlProps/ctrlProp685.xml"/><Relationship Id="rId22" Type="http://schemas.openxmlformats.org/officeDocument/2006/relationships/ctrlProp" Target="../ctrlProps/ctrlProp693.xml"/><Relationship Id="rId27" Type="http://schemas.openxmlformats.org/officeDocument/2006/relationships/ctrlProp" Target="../ctrlProps/ctrlProp698.xml"/><Relationship Id="rId30" Type="http://schemas.openxmlformats.org/officeDocument/2006/relationships/ctrlProp" Target="../ctrlProps/ctrlProp701.xml"/><Relationship Id="rId35" Type="http://schemas.openxmlformats.org/officeDocument/2006/relationships/ctrlProp" Target="../ctrlProps/ctrlProp70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717.xml"/><Relationship Id="rId13" Type="http://schemas.openxmlformats.org/officeDocument/2006/relationships/ctrlProp" Target="../ctrlProps/ctrlProp722.xml"/><Relationship Id="rId18" Type="http://schemas.openxmlformats.org/officeDocument/2006/relationships/ctrlProp" Target="../ctrlProps/ctrlProp727.xml"/><Relationship Id="rId26" Type="http://schemas.openxmlformats.org/officeDocument/2006/relationships/ctrlProp" Target="../ctrlProps/ctrlProp735.xml"/><Relationship Id="rId39" Type="http://schemas.openxmlformats.org/officeDocument/2006/relationships/ctrlProp" Target="../ctrlProps/ctrlProp748.xml"/><Relationship Id="rId3" Type="http://schemas.openxmlformats.org/officeDocument/2006/relationships/vmlDrawing" Target="../drawings/vmlDrawing25.vml"/><Relationship Id="rId21" Type="http://schemas.openxmlformats.org/officeDocument/2006/relationships/ctrlProp" Target="../ctrlProps/ctrlProp730.xml"/><Relationship Id="rId34" Type="http://schemas.openxmlformats.org/officeDocument/2006/relationships/ctrlProp" Target="../ctrlProps/ctrlProp743.xml"/><Relationship Id="rId42" Type="http://schemas.openxmlformats.org/officeDocument/2006/relationships/ctrlProp" Target="../ctrlProps/ctrlProp751.xml"/><Relationship Id="rId7" Type="http://schemas.openxmlformats.org/officeDocument/2006/relationships/ctrlProp" Target="../ctrlProps/ctrlProp716.xml"/><Relationship Id="rId12" Type="http://schemas.openxmlformats.org/officeDocument/2006/relationships/ctrlProp" Target="../ctrlProps/ctrlProp721.xml"/><Relationship Id="rId17" Type="http://schemas.openxmlformats.org/officeDocument/2006/relationships/ctrlProp" Target="../ctrlProps/ctrlProp726.xml"/><Relationship Id="rId25" Type="http://schemas.openxmlformats.org/officeDocument/2006/relationships/ctrlProp" Target="../ctrlProps/ctrlProp734.xml"/><Relationship Id="rId33" Type="http://schemas.openxmlformats.org/officeDocument/2006/relationships/ctrlProp" Target="../ctrlProps/ctrlProp742.xml"/><Relationship Id="rId38" Type="http://schemas.openxmlformats.org/officeDocument/2006/relationships/ctrlProp" Target="../ctrlProps/ctrlProp747.xml"/><Relationship Id="rId2" Type="http://schemas.openxmlformats.org/officeDocument/2006/relationships/drawing" Target="../drawings/drawing24.xml"/><Relationship Id="rId16" Type="http://schemas.openxmlformats.org/officeDocument/2006/relationships/ctrlProp" Target="../ctrlProps/ctrlProp725.xml"/><Relationship Id="rId20" Type="http://schemas.openxmlformats.org/officeDocument/2006/relationships/ctrlProp" Target="../ctrlProps/ctrlProp729.xml"/><Relationship Id="rId29" Type="http://schemas.openxmlformats.org/officeDocument/2006/relationships/ctrlProp" Target="../ctrlProps/ctrlProp738.xml"/><Relationship Id="rId41" Type="http://schemas.openxmlformats.org/officeDocument/2006/relationships/ctrlProp" Target="../ctrlProps/ctrlProp750.xml"/><Relationship Id="rId1" Type="http://schemas.openxmlformats.org/officeDocument/2006/relationships/printerSettings" Target="../printerSettings/printerSettings30.bin"/><Relationship Id="rId6" Type="http://schemas.openxmlformats.org/officeDocument/2006/relationships/ctrlProp" Target="../ctrlProps/ctrlProp715.xml"/><Relationship Id="rId11" Type="http://schemas.openxmlformats.org/officeDocument/2006/relationships/ctrlProp" Target="../ctrlProps/ctrlProp720.xml"/><Relationship Id="rId24" Type="http://schemas.openxmlformats.org/officeDocument/2006/relationships/ctrlProp" Target="../ctrlProps/ctrlProp733.xml"/><Relationship Id="rId32" Type="http://schemas.openxmlformats.org/officeDocument/2006/relationships/ctrlProp" Target="../ctrlProps/ctrlProp741.xml"/><Relationship Id="rId37" Type="http://schemas.openxmlformats.org/officeDocument/2006/relationships/ctrlProp" Target="../ctrlProps/ctrlProp746.xml"/><Relationship Id="rId40" Type="http://schemas.openxmlformats.org/officeDocument/2006/relationships/ctrlProp" Target="../ctrlProps/ctrlProp749.xml"/><Relationship Id="rId45" Type="http://schemas.openxmlformats.org/officeDocument/2006/relationships/ctrlProp" Target="../ctrlProps/ctrlProp754.xml"/><Relationship Id="rId5" Type="http://schemas.openxmlformats.org/officeDocument/2006/relationships/ctrlProp" Target="../ctrlProps/ctrlProp714.xml"/><Relationship Id="rId15" Type="http://schemas.openxmlformats.org/officeDocument/2006/relationships/ctrlProp" Target="../ctrlProps/ctrlProp724.xml"/><Relationship Id="rId23" Type="http://schemas.openxmlformats.org/officeDocument/2006/relationships/ctrlProp" Target="../ctrlProps/ctrlProp732.xml"/><Relationship Id="rId28" Type="http://schemas.openxmlformats.org/officeDocument/2006/relationships/ctrlProp" Target="../ctrlProps/ctrlProp737.xml"/><Relationship Id="rId36" Type="http://schemas.openxmlformats.org/officeDocument/2006/relationships/ctrlProp" Target="../ctrlProps/ctrlProp745.xml"/><Relationship Id="rId10" Type="http://schemas.openxmlformats.org/officeDocument/2006/relationships/ctrlProp" Target="../ctrlProps/ctrlProp719.xml"/><Relationship Id="rId19" Type="http://schemas.openxmlformats.org/officeDocument/2006/relationships/ctrlProp" Target="../ctrlProps/ctrlProp728.xml"/><Relationship Id="rId31" Type="http://schemas.openxmlformats.org/officeDocument/2006/relationships/ctrlProp" Target="../ctrlProps/ctrlProp740.xml"/><Relationship Id="rId44" Type="http://schemas.openxmlformats.org/officeDocument/2006/relationships/ctrlProp" Target="../ctrlProps/ctrlProp753.xml"/><Relationship Id="rId4" Type="http://schemas.openxmlformats.org/officeDocument/2006/relationships/ctrlProp" Target="../ctrlProps/ctrlProp713.xml"/><Relationship Id="rId9" Type="http://schemas.openxmlformats.org/officeDocument/2006/relationships/ctrlProp" Target="../ctrlProps/ctrlProp718.xml"/><Relationship Id="rId14" Type="http://schemas.openxmlformats.org/officeDocument/2006/relationships/ctrlProp" Target="../ctrlProps/ctrlProp723.xml"/><Relationship Id="rId22" Type="http://schemas.openxmlformats.org/officeDocument/2006/relationships/ctrlProp" Target="../ctrlProps/ctrlProp731.xml"/><Relationship Id="rId27" Type="http://schemas.openxmlformats.org/officeDocument/2006/relationships/ctrlProp" Target="../ctrlProps/ctrlProp736.xml"/><Relationship Id="rId30" Type="http://schemas.openxmlformats.org/officeDocument/2006/relationships/ctrlProp" Target="../ctrlProps/ctrlProp739.xml"/><Relationship Id="rId35" Type="http://schemas.openxmlformats.org/officeDocument/2006/relationships/ctrlProp" Target="../ctrlProps/ctrlProp744.xml"/><Relationship Id="rId43" Type="http://schemas.openxmlformats.org/officeDocument/2006/relationships/ctrlProp" Target="../ctrlProps/ctrlProp752.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764.xml"/><Relationship Id="rId18" Type="http://schemas.openxmlformats.org/officeDocument/2006/relationships/ctrlProp" Target="../ctrlProps/ctrlProp769.xml"/><Relationship Id="rId26" Type="http://schemas.openxmlformats.org/officeDocument/2006/relationships/ctrlProp" Target="../ctrlProps/ctrlProp777.xml"/><Relationship Id="rId39" Type="http://schemas.openxmlformats.org/officeDocument/2006/relationships/ctrlProp" Target="../ctrlProps/ctrlProp790.xml"/><Relationship Id="rId21" Type="http://schemas.openxmlformats.org/officeDocument/2006/relationships/ctrlProp" Target="../ctrlProps/ctrlProp772.xml"/><Relationship Id="rId34" Type="http://schemas.openxmlformats.org/officeDocument/2006/relationships/ctrlProp" Target="../ctrlProps/ctrlProp785.xml"/><Relationship Id="rId42" Type="http://schemas.openxmlformats.org/officeDocument/2006/relationships/ctrlProp" Target="../ctrlProps/ctrlProp793.xml"/><Relationship Id="rId47" Type="http://schemas.openxmlformats.org/officeDocument/2006/relationships/ctrlProp" Target="../ctrlProps/ctrlProp798.xml"/><Relationship Id="rId50" Type="http://schemas.openxmlformats.org/officeDocument/2006/relationships/ctrlProp" Target="../ctrlProps/ctrlProp801.xml"/><Relationship Id="rId55" Type="http://schemas.openxmlformats.org/officeDocument/2006/relationships/ctrlProp" Target="../ctrlProps/ctrlProp806.xml"/><Relationship Id="rId63" Type="http://schemas.openxmlformats.org/officeDocument/2006/relationships/ctrlProp" Target="../ctrlProps/ctrlProp814.xml"/><Relationship Id="rId68" Type="http://schemas.openxmlformats.org/officeDocument/2006/relationships/ctrlProp" Target="../ctrlProps/ctrlProp819.xml"/><Relationship Id="rId76" Type="http://schemas.openxmlformats.org/officeDocument/2006/relationships/ctrlProp" Target="../ctrlProps/ctrlProp827.xml"/><Relationship Id="rId84" Type="http://schemas.openxmlformats.org/officeDocument/2006/relationships/ctrlProp" Target="../ctrlProps/ctrlProp835.xml"/><Relationship Id="rId89" Type="http://schemas.openxmlformats.org/officeDocument/2006/relationships/ctrlProp" Target="../ctrlProps/ctrlProp840.xml"/><Relationship Id="rId7" Type="http://schemas.openxmlformats.org/officeDocument/2006/relationships/ctrlProp" Target="../ctrlProps/ctrlProp758.xml"/><Relationship Id="rId71" Type="http://schemas.openxmlformats.org/officeDocument/2006/relationships/ctrlProp" Target="../ctrlProps/ctrlProp822.xml"/><Relationship Id="rId92" Type="http://schemas.openxmlformats.org/officeDocument/2006/relationships/ctrlProp" Target="../ctrlProps/ctrlProp843.xml"/><Relationship Id="rId2" Type="http://schemas.openxmlformats.org/officeDocument/2006/relationships/drawing" Target="../drawings/drawing25.xml"/><Relationship Id="rId16" Type="http://schemas.openxmlformats.org/officeDocument/2006/relationships/ctrlProp" Target="../ctrlProps/ctrlProp767.xml"/><Relationship Id="rId29" Type="http://schemas.openxmlformats.org/officeDocument/2006/relationships/ctrlProp" Target="../ctrlProps/ctrlProp780.xml"/><Relationship Id="rId11" Type="http://schemas.openxmlformats.org/officeDocument/2006/relationships/ctrlProp" Target="../ctrlProps/ctrlProp762.xml"/><Relationship Id="rId24" Type="http://schemas.openxmlformats.org/officeDocument/2006/relationships/ctrlProp" Target="../ctrlProps/ctrlProp775.xml"/><Relationship Id="rId32" Type="http://schemas.openxmlformats.org/officeDocument/2006/relationships/ctrlProp" Target="../ctrlProps/ctrlProp783.xml"/><Relationship Id="rId37" Type="http://schemas.openxmlformats.org/officeDocument/2006/relationships/ctrlProp" Target="../ctrlProps/ctrlProp788.xml"/><Relationship Id="rId40" Type="http://schemas.openxmlformats.org/officeDocument/2006/relationships/ctrlProp" Target="../ctrlProps/ctrlProp791.xml"/><Relationship Id="rId45" Type="http://schemas.openxmlformats.org/officeDocument/2006/relationships/ctrlProp" Target="../ctrlProps/ctrlProp796.xml"/><Relationship Id="rId53" Type="http://schemas.openxmlformats.org/officeDocument/2006/relationships/ctrlProp" Target="../ctrlProps/ctrlProp804.xml"/><Relationship Id="rId58" Type="http://schemas.openxmlformats.org/officeDocument/2006/relationships/ctrlProp" Target="../ctrlProps/ctrlProp809.xml"/><Relationship Id="rId66" Type="http://schemas.openxmlformats.org/officeDocument/2006/relationships/ctrlProp" Target="../ctrlProps/ctrlProp817.xml"/><Relationship Id="rId74" Type="http://schemas.openxmlformats.org/officeDocument/2006/relationships/ctrlProp" Target="../ctrlProps/ctrlProp825.xml"/><Relationship Id="rId79" Type="http://schemas.openxmlformats.org/officeDocument/2006/relationships/ctrlProp" Target="../ctrlProps/ctrlProp830.xml"/><Relationship Id="rId87" Type="http://schemas.openxmlformats.org/officeDocument/2006/relationships/ctrlProp" Target="../ctrlProps/ctrlProp838.xml"/><Relationship Id="rId5" Type="http://schemas.openxmlformats.org/officeDocument/2006/relationships/ctrlProp" Target="../ctrlProps/ctrlProp756.xml"/><Relationship Id="rId61" Type="http://schemas.openxmlformats.org/officeDocument/2006/relationships/ctrlProp" Target="../ctrlProps/ctrlProp812.xml"/><Relationship Id="rId82" Type="http://schemas.openxmlformats.org/officeDocument/2006/relationships/ctrlProp" Target="../ctrlProps/ctrlProp833.xml"/><Relationship Id="rId90" Type="http://schemas.openxmlformats.org/officeDocument/2006/relationships/ctrlProp" Target="../ctrlProps/ctrlProp841.xml"/><Relationship Id="rId19" Type="http://schemas.openxmlformats.org/officeDocument/2006/relationships/ctrlProp" Target="../ctrlProps/ctrlProp770.xml"/><Relationship Id="rId14" Type="http://schemas.openxmlformats.org/officeDocument/2006/relationships/ctrlProp" Target="../ctrlProps/ctrlProp765.xml"/><Relationship Id="rId22" Type="http://schemas.openxmlformats.org/officeDocument/2006/relationships/ctrlProp" Target="../ctrlProps/ctrlProp773.xml"/><Relationship Id="rId27" Type="http://schemas.openxmlformats.org/officeDocument/2006/relationships/ctrlProp" Target="../ctrlProps/ctrlProp778.xml"/><Relationship Id="rId30" Type="http://schemas.openxmlformats.org/officeDocument/2006/relationships/ctrlProp" Target="../ctrlProps/ctrlProp781.xml"/><Relationship Id="rId35" Type="http://schemas.openxmlformats.org/officeDocument/2006/relationships/ctrlProp" Target="../ctrlProps/ctrlProp786.xml"/><Relationship Id="rId43" Type="http://schemas.openxmlformats.org/officeDocument/2006/relationships/ctrlProp" Target="../ctrlProps/ctrlProp794.xml"/><Relationship Id="rId48" Type="http://schemas.openxmlformats.org/officeDocument/2006/relationships/ctrlProp" Target="../ctrlProps/ctrlProp799.xml"/><Relationship Id="rId56" Type="http://schemas.openxmlformats.org/officeDocument/2006/relationships/ctrlProp" Target="../ctrlProps/ctrlProp807.xml"/><Relationship Id="rId64" Type="http://schemas.openxmlformats.org/officeDocument/2006/relationships/ctrlProp" Target="../ctrlProps/ctrlProp815.xml"/><Relationship Id="rId69" Type="http://schemas.openxmlformats.org/officeDocument/2006/relationships/ctrlProp" Target="../ctrlProps/ctrlProp820.xml"/><Relationship Id="rId77" Type="http://schemas.openxmlformats.org/officeDocument/2006/relationships/ctrlProp" Target="../ctrlProps/ctrlProp828.xml"/><Relationship Id="rId8" Type="http://schemas.openxmlformats.org/officeDocument/2006/relationships/ctrlProp" Target="../ctrlProps/ctrlProp759.xml"/><Relationship Id="rId51" Type="http://schemas.openxmlformats.org/officeDocument/2006/relationships/ctrlProp" Target="../ctrlProps/ctrlProp802.xml"/><Relationship Id="rId72" Type="http://schemas.openxmlformats.org/officeDocument/2006/relationships/ctrlProp" Target="../ctrlProps/ctrlProp823.xml"/><Relationship Id="rId80" Type="http://schemas.openxmlformats.org/officeDocument/2006/relationships/ctrlProp" Target="../ctrlProps/ctrlProp831.xml"/><Relationship Id="rId85" Type="http://schemas.openxmlformats.org/officeDocument/2006/relationships/ctrlProp" Target="../ctrlProps/ctrlProp836.xml"/><Relationship Id="rId93" Type="http://schemas.openxmlformats.org/officeDocument/2006/relationships/ctrlProp" Target="../ctrlProps/ctrlProp844.xml"/><Relationship Id="rId3" Type="http://schemas.openxmlformats.org/officeDocument/2006/relationships/vmlDrawing" Target="../drawings/vmlDrawing26.vml"/><Relationship Id="rId12" Type="http://schemas.openxmlformats.org/officeDocument/2006/relationships/ctrlProp" Target="../ctrlProps/ctrlProp763.xml"/><Relationship Id="rId17" Type="http://schemas.openxmlformats.org/officeDocument/2006/relationships/ctrlProp" Target="../ctrlProps/ctrlProp768.xml"/><Relationship Id="rId25" Type="http://schemas.openxmlformats.org/officeDocument/2006/relationships/ctrlProp" Target="../ctrlProps/ctrlProp776.xml"/><Relationship Id="rId33" Type="http://schemas.openxmlformats.org/officeDocument/2006/relationships/ctrlProp" Target="../ctrlProps/ctrlProp784.xml"/><Relationship Id="rId38" Type="http://schemas.openxmlformats.org/officeDocument/2006/relationships/ctrlProp" Target="../ctrlProps/ctrlProp789.xml"/><Relationship Id="rId46" Type="http://schemas.openxmlformats.org/officeDocument/2006/relationships/ctrlProp" Target="../ctrlProps/ctrlProp797.xml"/><Relationship Id="rId59" Type="http://schemas.openxmlformats.org/officeDocument/2006/relationships/ctrlProp" Target="../ctrlProps/ctrlProp810.xml"/><Relationship Id="rId67" Type="http://schemas.openxmlformats.org/officeDocument/2006/relationships/ctrlProp" Target="../ctrlProps/ctrlProp818.xml"/><Relationship Id="rId20" Type="http://schemas.openxmlformats.org/officeDocument/2006/relationships/ctrlProp" Target="../ctrlProps/ctrlProp771.xml"/><Relationship Id="rId41" Type="http://schemas.openxmlformats.org/officeDocument/2006/relationships/ctrlProp" Target="../ctrlProps/ctrlProp792.xml"/><Relationship Id="rId54" Type="http://schemas.openxmlformats.org/officeDocument/2006/relationships/ctrlProp" Target="../ctrlProps/ctrlProp805.xml"/><Relationship Id="rId62" Type="http://schemas.openxmlformats.org/officeDocument/2006/relationships/ctrlProp" Target="../ctrlProps/ctrlProp813.xml"/><Relationship Id="rId70" Type="http://schemas.openxmlformats.org/officeDocument/2006/relationships/ctrlProp" Target="../ctrlProps/ctrlProp821.xml"/><Relationship Id="rId75" Type="http://schemas.openxmlformats.org/officeDocument/2006/relationships/ctrlProp" Target="../ctrlProps/ctrlProp826.xml"/><Relationship Id="rId83" Type="http://schemas.openxmlformats.org/officeDocument/2006/relationships/ctrlProp" Target="../ctrlProps/ctrlProp834.xml"/><Relationship Id="rId88" Type="http://schemas.openxmlformats.org/officeDocument/2006/relationships/ctrlProp" Target="../ctrlProps/ctrlProp839.xml"/><Relationship Id="rId91" Type="http://schemas.openxmlformats.org/officeDocument/2006/relationships/ctrlProp" Target="../ctrlProps/ctrlProp842.xml"/><Relationship Id="rId1" Type="http://schemas.openxmlformats.org/officeDocument/2006/relationships/printerSettings" Target="../printerSettings/printerSettings31.bin"/><Relationship Id="rId6" Type="http://schemas.openxmlformats.org/officeDocument/2006/relationships/ctrlProp" Target="../ctrlProps/ctrlProp757.xml"/><Relationship Id="rId15" Type="http://schemas.openxmlformats.org/officeDocument/2006/relationships/ctrlProp" Target="../ctrlProps/ctrlProp766.xml"/><Relationship Id="rId23" Type="http://schemas.openxmlformats.org/officeDocument/2006/relationships/ctrlProp" Target="../ctrlProps/ctrlProp774.xml"/><Relationship Id="rId28" Type="http://schemas.openxmlformats.org/officeDocument/2006/relationships/ctrlProp" Target="../ctrlProps/ctrlProp779.xml"/><Relationship Id="rId36" Type="http://schemas.openxmlformats.org/officeDocument/2006/relationships/ctrlProp" Target="../ctrlProps/ctrlProp787.xml"/><Relationship Id="rId49" Type="http://schemas.openxmlformats.org/officeDocument/2006/relationships/ctrlProp" Target="../ctrlProps/ctrlProp800.xml"/><Relationship Id="rId57" Type="http://schemas.openxmlformats.org/officeDocument/2006/relationships/ctrlProp" Target="../ctrlProps/ctrlProp808.xml"/><Relationship Id="rId10" Type="http://schemas.openxmlformats.org/officeDocument/2006/relationships/ctrlProp" Target="../ctrlProps/ctrlProp761.xml"/><Relationship Id="rId31" Type="http://schemas.openxmlformats.org/officeDocument/2006/relationships/ctrlProp" Target="../ctrlProps/ctrlProp782.xml"/><Relationship Id="rId44" Type="http://schemas.openxmlformats.org/officeDocument/2006/relationships/ctrlProp" Target="../ctrlProps/ctrlProp795.xml"/><Relationship Id="rId52" Type="http://schemas.openxmlformats.org/officeDocument/2006/relationships/ctrlProp" Target="../ctrlProps/ctrlProp803.xml"/><Relationship Id="rId60" Type="http://schemas.openxmlformats.org/officeDocument/2006/relationships/ctrlProp" Target="../ctrlProps/ctrlProp811.xml"/><Relationship Id="rId65" Type="http://schemas.openxmlformats.org/officeDocument/2006/relationships/ctrlProp" Target="../ctrlProps/ctrlProp816.xml"/><Relationship Id="rId73" Type="http://schemas.openxmlformats.org/officeDocument/2006/relationships/ctrlProp" Target="../ctrlProps/ctrlProp824.xml"/><Relationship Id="rId78" Type="http://schemas.openxmlformats.org/officeDocument/2006/relationships/ctrlProp" Target="../ctrlProps/ctrlProp829.xml"/><Relationship Id="rId81" Type="http://schemas.openxmlformats.org/officeDocument/2006/relationships/ctrlProp" Target="../ctrlProps/ctrlProp832.xml"/><Relationship Id="rId86" Type="http://schemas.openxmlformats.org/officeDocument/2006/relationships/ctrlProp" Target="../ctrlProps/ctrlProp837.xml"/><Relationship Id="rId94" Type="http://schemas.openxmlformats.org/officeDocument/2006/relationships/ctrlProp" Target="../ctrlProps/ctrlProp845.xml"/><Relationship Id="rId4" Type="http://schemas.openxmlformats.org/officeDocument/2006/relationships/ctrlProp" Target="../ctrlProps/ctrlProp755.xml"/><Relationship Id="rId9" Type="http://schemas.openxmlformats.org/officeDocument/2006/relationships/ctrlProp" Target="../ctrlProps/ctrlProp76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omments" Target="../comments1.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07" Type="http://schemas.openxmlformats.org/officeDocument/2006/relationships/ctrlProp" Target="../ctrlProps/ctrlProp128.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102" Type="http://schemas.openxmlformats.org/officeDocument/2006/relationships/ctrlProp" Target="../ctrlProps/ctrlProp123.xml"/><Relationship Id="rId110" Type="http://schemas.openxmlformats.org/officeDocument/2006/relationships/ctrlProp" Target="../ctrlProps/ctrlProp131.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trlProp" Target="../ctrlProps/ctrlProp111.xml"/><Relationship Id="rId95" Type="http://schemas.openxmlformats.org/officeDocument/2006/relationships/ctrlProp" Target="../ctrlProps/ctrlProp116.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93" Type="http://schemas.openxmlformats.org/officeDocument/2006/relationships/ctrlProp" Target="../ctrlProps/ctrlProp114.xml"/><Relationship Id="rId98"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103" Type="http://schemas.openxmlformats.org/officeDocument/2006/relationships/ctrlProp" Target="../ctrlProps/ctrlProp124.xml"/><Relationship Id="rId108" Type="http://schemas.openxmlformats.org/officeDocument/2006/relationships/ctrlProp" Target="../ctrlProps/ctrlProp129.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11" Type="http://schemas.openxmlformats.org/officeDocument/2006/relationships/ctrlProp" Target="../ctrlProps/ctrlProp132.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5.xml"/><Relationship Id="rId21" Type="http://schemas.openxmlformats.org/officeDocument/2006/relationships/ctrlProp" Target="../ctrlProps/ctrlProp150.xml"/><Relationship Id="rId42" Type="http://schemas.openxmlformats.org/officeDocument/2006/relationships/ctrlProp" Target="../ctrlProps/ctrlProp171.xml"/><Relationship Id="rId47" Type="http://schemas.openxmlformats.org/officeDocument/2006/relationships/ctrlProp" Target="../ctrlProps/ctrlProp176.xml"/><Relationship Id="rId63" Type="http://schemas.openxmlformats.org/officeDocument/2006/relationships/ctrlProp" Target="../ctrlProps/ctrlProp192.xml"/><Relationship Id="rId68" Type="http://schemas.openxmlformats.org/officeDocument/2006/relationships/ctrlProp" Target="../ctrlProps/ctrlProp197.xml"/><Relationship Id="rId84" Type="http://schemas.openxmlformats.org/officeDocument/2006/relationships/ctrlProp" Target="../ctrlProps/ctrlProp213.xml"/><Relationship Id="rId89" Type="http://schemas.openxmlformats.org/officeDocument/2006/relationships/ctrlProp" Target="../ctrlProps/ctrlProp218.xml"/><Relationship Id="rId112" Type="http://schemas.openxmlformats.org/officeDocument/2006/relationships/comments" Target="../comments2.xml"/><Relationship Id="rId2" Type="http://schemas.openxmlformats.org/officeDocument/2006/relationships/drawing" Target="../drawings/drawing6.xml"/><Relationship Id="rId16" Type="http://schemas.openxmlformats.org/officeDocument/2006/relationships/ctrlProp" Target="../ctrlProps/ctrlProp145.xml"/><Relationship Id="rId29" Type="http://schemas.openxmlformats.org/officeDocument/2006/relationships/ctrlProp" Target="../ctrlProps/ctrlProp158.xml"/><Relationship Id="rId107" Type="http://schemas.openxmlformats.org/officeDocument/2006/relationships/ctrlProp" Target="../ctrlProps/ctrlProp236.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74" Type="http://schemas.openxmlformats.org/officeDocument/2006/relationships/ctrlProp" Target="../ctrlProps/ctrlProp203.xml"/><Relationship Id="rId79" Type="http://schemas.openxmlformats.org/officeDocument/2006/relationships/ctrlProp" Target="../ctrlProps/ctrlProp208.xml"/><Relationship Id="rId87" Type="http://schemas.openxmlformats.org/officeDocument/2006/relationships/ctrlProp" Target="../ctrlProps/ctrlProp216.xml"/><Relationship Id="rId102" Type="http://schemas.openxmlformats.org/officeDocument/2006/relationships/ctrlProp" Target="../ctrlProps/ctrlProp231.xml"/><Relationship Id="rId110" Type="http://schemas.openxmlformats.org/officeDocument/2006/relationships/ctrlProp" Target="../ctrlProps/ctrlProp239.xml"/><Relationship Id="rId5" Type="http://schemas.openxmlformats.org/officeDocument/2006/relationships/ctrlProp" Target="../ctrlProps/ctrlProp134.xml"/><Relationship Id="rId61" Type="http://schemas.openxmlformats.org/officeDocument/2006/relationships/ctrlProp" Target="../ctrlProps/ctrlProp190.xml"/><Relationship Id="rId82" Type="http://schemas.openxmlformats.org/officeDocument/2006/relationships/ctrlProp" Target="../ctrlProps/ctrlProp211.xml"/><Relationship Id="rId90" Type="http://schemas.openxmlformats.org/officeDocument/2006/relationships/ctrlProp" Target="../ctrlProps/ctrlProp219.xml"/><Relationship Id="rId95" Type="http://schemas.openxmlformats.org/officeDocument/2006/relationships/ctrlProp" Target="../ctrlProps/ctrlProp224.xml"/><Relationship Id="rId19" Type="http://schemas.openxmlformats.org/officeDocument/2006/relationships/ctrlProp" Target="../ctrlProps/ctrlProp14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77" Type="http://schemas.openxmlformats.org/officeDocument/2006/relationships/ctrlProp" Target="../ctrlProps/ctrlProp206.xml"/><Relationship Id="rId100" Type="http://schemas.openxmlformats.org/officeDocument/2006/relationships/ctrlProp" Target="../ctrlProps/ctrlProp229.xml"/><Relationship Id="rId105" Type="http://schemas.openxmlformats.org/officeDocument/2006/relationships/ctrlProp" Target="../ctrlProps/ctrlProp234.xml"/><Relationship Id="rId8" Type="http://schemas.openxmlformats.org/officeDocument/2006/relationships/ctrlProp" Target="../ctrlProps/ctrlProp137.xml"/><Relationship Id="rId51" Type="http://schemas.openxmlformats.org/officeDocument/2006/relationships/ctrlProp" Target="../ctrlProps/ctrlProp180.xml"/><Relationship Id="rId72" Type="http://schemas.openxmlformats.org/officeDocument/2006/relationships/ctrlProp" Target="../ctrlProps/ctrlProp201.xml"/><Relationship Id="rId80" Type="http://schemas.openxmlformats.org/officeDocument/2006/relationships/ctrlProp" Target="../ctrlProps/ctrlProp209.xml"/><Relationship Id="rId85" Type="http://schemas.openxmlformats.org/officeDocument/2006/relationships/ctrlProp" Target="../ctrlProps/ctrlProp214.xml"/><Relationship Id="rId93" Type="http://schemas.openxmlformats.org/officeDocument/2006/relationships/ctrlProp" Target="../ctrlProps/ctrlProp222.xml"/><Relationship Id="rId98" Type="http://schemas.openxmlformats.org/officeDocument/2006/relationships/ctrlProp" Target="../ctrlProps/ctrlProp227.xml"/><Relationship Id="rId3" Type="http://schemas.openxmlformats.org/officeDocument/2006/relationships/vmlDrawing" Target="../drawings/vmlDrawing5.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103" Type="http://schemas.openxmlformats.org/officeDocument/2006/relationships/ctrlProp" Target="../ctrlProps/ctrlProp232.xml"/><Relationship Id="rId108" Type="http://schemas.openxmlformats.org/officeDocument/2006/relationships/ctrlProp" Target="../ctrlProps/ctrlProp237.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 Id="rId70" Type="http://schemas.openxmlformats.org/officeDocument/2006/relationships/ctrlProp" Target="../ctrlProps/ctrlProp199.xml"/><Relationship Id="rId75" Type="http://schemas.openxmlformats.org/officeDocument/2006/relationships/ctrlProp" Target="../ctrlProps/ctrlProp204.xml"/><Relationship Id="rId83" Type="http://schemas.openxmlformats.org/officeDocument/2006/relationships/ctrlProp" Target="../ctrlProps/ctrlProp212.xml"/><Relationship Id="rId88" Type="http://schemas.openxmlformats.org/officeDocument/2006/relationships/ctrlProp" Target="../ctrlProps/ctrlProp217.xml"/><Relationship Id="rId91" Type="http://schemas.openxmlformats.org/officeDocument/2006/relationships/ctrlProp" Target="../ctrlProps/ctrlProp220.xml"/><Relationship Id="rId96" Type="http://schemas.openxmlformats.org/officeDocument/2006/relationships/ctrlProp" Target="../ctrlProps/ctrlProp225.xml"/><Relationship Id="rId111" Type="http://schemas.openxmlformats.org/officeDocument/2006/relationships/ctrlProp" Target="../ctrlProps/ctrlProp240.xml"/><Relationship Id="rId1" Type="http://schemas.openxmlformats.org/officeDocument/2006/relationships/printerSettings" Target="../printerSettings/printerSettings6.bin"/><Relationship Id="rId6" Type="http://schemas.openxmlformats.org/officeDocument/2006/relationships/ctrlProp" Target="../ctrlProps/ctrlProp135.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106" Type="http://schemas.openxmlformats.org/officeDocument/2006/relationships/ctrlProp" Target="../ctrlProps/ctrlProp235.xml"/><Relationship Id="rId10" Type="http://schemas.openxmlformats.org/officeDocument/2006/relationships/ctrlProp" Target="../ctrlProps/ctrlProp139.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73" Type="http://schemas.openxmlformats.org/officeDocument/2006/relationships/ctrlProp" Target="../ctrlProps/ctrlProp202.xml"/><Relationship Id="rId78" Type="http://schemas.openxmlformats.org/officeDocument/2006/relationships/ctrlProp" Target="../ctrlProps/ctrlProp207.xml"/><Relationship Id="rId81" Type="http://schemas.openxmlformats.org/officeDocument/2006/relationships/ctrlProp" Target="../ctrlProps/ctrlProp210.xml"/><Relationship Id="rId86" Type="http://schemas.openxmlformats.org/officeDocument/2006/relationships/ctrlProp" Target="../ctrlProps/ctrlProp215.xml"/><Relationship Id="rId94" Type="http://schemas.openxmlformats.org/officeDocument/2006/relationships/ctrlProp" Target="../ctrlProps/ctrlProp223.xml"/><Relationship Id="rId99" Type="http://schemas.openxmlformats.org/officeDocument/2006/relationships/ctrlProp" Target="../ctrlProps/ctrlProp228.xml"/><Relationship Id="rId101" Type="http://schemas.openxmlformats.org/officeDocument/2006/relationships/ctrlProp" Target="../ctrlProps/ctrlProp230.xml"/><Relationship Id="rId4" Type="http://schemas.openxmlformats.org/officeDocument/2006/relationships/ctrlProp" Target="../ctrlProps/ctrlProp133.xml"/><Relationship Id="rId9" Type="http://schemas.openxmlformats.org/officeDocument/2006/relationships/ctrlProp" Target="../ctrlProps/ctrlProp138.xml"/><Relationship Id="rId13" Type="http://schemas.openxmlformats.org/officeDocument/2006/relationships/ctrlProp" Target="../ctrlProps/ctrlProp142.xml"/><Relationship Id="rId18" Type="http://schemas.openxmlformats.org/officeDocument/2006/relationships/ctrlProp" Target="../ctrlProps/ctrlProp147.xml"/><Relationship Id="rId39" Type="http://schemas.openxmlformats.org/officeDocument/2006/relationships/ctrlProp" Target="../ctrlProps/ctrlProp168.xml"/><Relationship Id="rId109" Type="http://schemas.openxmlformats.org/officeDocument/2006/relationships/ctrlProp" Target="../ctrlProps/ctrlProp238.xml"/><Relationship Id="rId34" Type="http://schemas.openxmlformats.org/officeDocument/2006/relationships/ctrlProp" Target="../ctrlProps/ctrlProp163.xml"/><Relationship Id="rId50" Type="http://schemas.openxmlformats.org/officeDocument/2006/relationships/ctrlProp" Target="../ctrlProps/ctrlProp179.xml"/><Relationship Id="rId55" Type="http://schemas.openxmlformats.org/officeDocument/2006/relationships/ctrlProp" Target="../ctrlProps/ctrlProp184.xml"/><Relationship Id="rId76" Type="http://schemas.openxmlformats.org/officeDocument/2006/relationships/ctrlProp" Target="../ctrlProps/ctrlProp205.xml"/><Relationship Id="rId97" Type="http://schemas.openxmlformats.org/officeDocument/2006/relationships/ctrlProp" Target="../ctrlProps/ctrlProp226.xml"/><Relationship Id="rId104" Type="http://schemas.openxmlformats.org/officeDocument/2006/relationships/ctrlProp" Target="../ctrlProps/ctrlProp233.xml"/><Relationship Id="rId7" Type="http://schemas.openxmlformats.org/officeDocument/2006/relationships/ctrlProp" Target="../ctrlProps/ctrlProp136.xml"/><Relationship Id="rId71" Type="http://schemas.openxmlformats.org/officeDocument/2006/relationships/ctrlProp" Target="../ctrlProps/ctrlProp200.xml"/><Relationship Id="rId92" Type="http://schemas.openxmlformats.org/officeDocument/2006/relationships/ctrlProp" Target="../ctrlProps/ctrlProp22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0EFC6-BFF2-42D5-8392-0FC0F9EA91E8}">
  <sheetPr>
    <tabColor theme="7" tint="0.79998168889431442"/>
    <pageSetUpPr fitToPage="1"/>
  </sheetPr>
  <dimension ref="A1:AS165"/>
  <sheetViews>
    <sheetView tabSelected="1" view="pageBreakPreview" zoomScaleNormal="85" zoomScaleSheetLayoutView="100" workbookViewId="0">
      <selection activeCell="F7" sqref="F7:L8"/>
    </sheetView>
  </sheetViews>
  <sheetFormatPr defaultColWidth="8" defaultRowHeight="15.75" x14ac:dyDescent="0.4"/>
  <cols>
    <col min="1" max="31" width="10.625" style="5" customWidth="1"/>
    <col min="32" max="45" width="8" style="5"/>
    <col min="46" max="256" width="8" style="1"/>
    <col min="257" max="284" width="10.5" style="1" customWidth="1"/>
    <col min="285" max="512" width="8" style="1"/>
    <col min="513" max="540" width="10.5" style="1" customWidth="1"/>
    <col min="541" max="768" width="8" style="1"/>
    <col min="769" max="796" width="10.5" style="1" customWidth="1"/>
    <col min="797" max="1024" width="8" style="1"/>
    <col min="1025" max="1052" width="10.5" style="1" customWidth="1"/>
    <col min="1053" max="1280" width="8" style="1"/>
    <col min="1281" max="1308" width="10.5" style="1" customWidth="1"/>
    <col min="1309" max="1536" width="8" style="1"/>
    <col min="1537" max="1564" width="10.5" style="1" customWidth="1"/>
    <col min="1565" max="1792" width="8" style="1"/>
    <col min="1793" max="1820" width="10.5" style="1" customWidth="1"/>
    <col min="1821" max="2048" width="8" style="1"/>
    <col min="2049" max="2076" width="10.5" style="1" customWidth="1"/>
    <col min="2077" max="2304" width="8" style="1"/>
    <col min="2305" max="2332" width="10.5" style="1" customWidth="1"/>
    <col min="2333" max="2560" width="8" style="1"/>
    <col min="2561" max="2588" width="10.5" style="1" customWidth="1"/>
    <col min="2589" max="2816" width="8" style="1"/>
    <col min="2817" max="2844" width="10.5" style="1" customWidth="1"/>
    <col min="2845" max="3072" width="8" style="1"/>
    <col min="3073" max="3100" width="10.5" style="1" customWidth="1"/>
    <col min="3101" max="3328" width="8" style="1"/>
    <col min="3329" max="3356" width="10.5" style="1" customWidth="1"/>
    <col min="3357" max="3584" width="8" style="1"/>
    <col min="3585" max="3612" width="10.5" style="1" customWidth="1"/>
    <col min="3613" max="3840" width="8" style="1"/>
    <col min="3841" max="3868" width="10.5" style="1" customWidth="1"/>
    <col min="3869" max="4096" width="8" style="1"/>
    <col min="4097" max="4124" width="10.5" style="1" customWidth="1"/>
    <col min="4125" max="4352" width="8" style="1"/>
    <col min="4353" max="4380" width="10.5" style="1" customWidth="1"/>
    <col min="4381" max="4608" width="8" style="1"/>
    <col min="4609" max="4636" width="10.5" style="1" customWidth="1"/>
    <col min="4637" max="4864" width="8" style="1"/>
    <col min="4865" max="4892" width="10.5" style="1" customWidth="1"/>
    <col min="4893" max="5120" width="8" style="1"/>
    <col min="5121" max="5148" width="10.5" style="1" customWidth="1"/>
    <col min="5149" max="5376" width="8" style="1"/>
    <col min="5377" max="5404" width="10.5" style="1" customWidth="1"/>
    <col min="5405" max="5632" width="8" style="1"/>
    <col min="5633" max="5660" width="10.5" style="1" customWidth="1"/>
    <col min="5661" max="5888" width="8" style="1"/>
    <col min="5889" max="5916" width="10.5" style="1" customWidth="1"/>
    <col min="5917" max="6144" width="8" style="1"/>
    <col min="6145" max="6172" width="10.5" style="1" customWidth="1"/>
    <col min="6173" max="6400" width="8" style="1"/>
    <col min="6401" max="6428" width="10.5" style="1" customWidth="1"/>
    <col min="6429" max="6656" width="8" style="1"/>
    <col min="6657" max="6684" width="10.5" style="1" customWidth="1"/>
    <col min="6685" max="6912" width="8" style="1"/>
    <col min="6913" max="6940" width="10.5" style="1" customWidth="1"/>
    <col min="6941" max="7168" width="8" style="1"/>
    <col min="7169" max="7196" width="10.5" style="1" customWidth="1"/>
    <col min="7197" max="7424" width="8" style="1"/>
    <col min="7425" max="7452" width="10.5" style="1" customWidth="1"/>
    <col min="7453" max="7680" width="8" style="1"/>
    <col min="7681" max="7708" width="10.5" style="1" customWidth="1"/>
    <col min="7709" max="7936" width="8" style="1"/>
    <col min="7937" max="7964" width="10.5" style="1" customWidth="1"/>
    <col min="7965" max="8192" width="8" style="1"/>
    <col min="8193" max="8220" width="10.5" style="1" customWidth="1"/>
    <col min="8221" max="8448" width="8" style="1"/>
    <col min="8449" max="8476" width="10.5" style="1" customWidth="1"/>
    <col min="8477" max="8704" width="8" style="1"/>
    <col min="8705" max="8732" width="10.5" style="1" customWidth="1"/>
    <col min="8733" max="8960" width="8" style="1"/>
    <col min="8961" max="8988" width="10.5" style="1" customWidth="1"/>
    <col min="8989" max="9216" width="8" style="1"/>
    <col min="9217" max="9244" width="10.5" style="1" customWidth="1"/>
    <col min="9245" max="9472" width="8" style="1"/>
    <col min="9473" max="9500" width="10.5" style="1" customWidth="1"/>
    <col min="9501" max="9728" width="8" style="1"/>
    <col min="9729" max="9756" width="10.5" style="1" customWidth="1"/>
    <col min="9757" max="9984" width="8" style="1"/>
    <col min="9985" max="10012" width="10.5" style="1" customWidth="1"/>
    <col min="10013" max="10240" width="8" style="1"/>
    <col min="10241" max="10268" width="10.5" style="1" customWidth="1"/>
    <col min="10269" max="10496" width="8" style="1"/>
    <col min="10497" max="10524" width="10.5" style="1" customWidth="1"/>
    <col min="10525" max="10752" width="8" style="1"/>
    <col min="10753" max="10780" width="10.5" style="1" customWidth="1"/>
    <col min="10781" max="11008" width="8" style="1"/>
    <col min="11009" max="11036" width="10.5" style="1" customWidth="1"/>
    <col min="11037" max="11264" width="8" style="1"/>
    <col min="11265" max="11292" width="10.5" style="1" customWidth="1"/>
    <col min="11293" max="11520" width="8" style="1"/>
    <col min="11521" max="11548" width="10.5" style="1" customWidth="1"/>
    <col min="11549" max="11776" width="8" style="1"/>
    <col min="11777" max="11804" width="10.5" style="1" customWidth="1"/>
    <col min="11805" max="12032" width="8" style="1"/>
    <col min="12033" max="12060" width="10.5" style="1" customWidth="1"/>
    <col min="12061" max="12288" width="8" style="1"/>
    <col min="12289" max="12316" width="10.5" style="1" customWidth="1"/>
    <col min="12317" max="12544" width="8" style="1"/>
    <col min="12545" max="12572" width="10.5" style="1" customWidth="1"/>
    <col min="12573" max="12800" width="8" style="1"/>
    <col min="12801" max="12828" width="10.5" style="1" customWidth="1"/>
    <col min="12829" max="13056" width="8" style="1"/>
    <col min="13057" max="13084" width="10.5" style="1" customWidth="1"/>
    <col min="13085" max="13312" width="8" style="1"/>
    <col min="13313" max="13340" width="10.5" style="1" customWidth="1"/>
    <col min="13341" max="13568" width="8" style="1"/>
    <col min="13569" max="13596" width="10.5" style="1" customWidth="1"/>
    <col min="13597" max="13824" width="8" style="1"/>
    <col min="13825" max="13852" width="10.5" style="1" customWidth="1"/>
    <col min="13853" max="14080" width="8" style="1"/>
    <col min="14081" max="14108" width="10.5" style="1" customWidth="1"/>
    <col min="14109" max="14336" width="8" style="1"/>
    <col min="14337" max="14364" width="10.5" style="1" customWidth="1"/>
    <col min="14365" max="14592" width="8" style="1"/>
    <col min="14593" max="14620" width="10.5" style="1" customWidth="1"/>
    <col min="14621" max="14848" width="8" style="1"/>
    <col min="14849" max="14876" width="10.5" style="1" customWidth="1"/>
    <col min="14877" max="15104" width="8" style="1"/>
    <col min="15105" max="15132" width="10.5" style="1" customWidth="1"/>
    <col min="15133" max="15360" width="8" style="1"/>
    <col min="15361" max="15388" width="10.5" style="1" customWidth="1"/>
    <col min="15389" max="15616" width="8" style="1"/>
    <col min="15617" max="15644" width="10.5" style="1" customWidth="1"/>
    <col min="15645" max="15872" width="8" style="1"/>
    <col min="15873" max="15900" width="10.5" style="1" customWidth="1"/>
    <col min="15901" max="16128" width="8" style="1"/>
    <col min="16129" max="16156" width="10.5" style="1" customWidth="1"/>
    <col min="16157" max="16384" width="8" style="1"/>
  </cols>
  <sheetData>
    <row r="1" spans="1:45" ht="33.75" customHeight="1" x14ac:dyDescent="0.4">
      <c r="A1" s="763" t="s">
        <v>0</v>
      </c>
      <c r="B1" s="763"/>
      <c r="C1" s="763"/>
      <c r="D1" s="763"/>
      <c r="E1" s="4">
        <f>S3</f>
        <v>5</v>
      </c>
      <c r="F1" s="764" t="s">
        <v>1</v>
      </c>
      <c r="G1" s="764"/>
      <c r="H1" s="764"/>
      <c r="I1" s="764"/>
      <c r="J1" s="764"/>
      <c r="K1" s="764"/>
      <c r="L1" s="764"/>
      <c r="M1" s="764"/>
      <c r="N1" s="764"/>
      <c r="O1" s="764"/>
      <c r="P1" s="764"/>
      <c r="S1" s="6"/>
    </row>
    <row r="2" spans="1:45" ht="33.75" customHeight="1" thickBot="1" x14ac:dyDescent="0.45"/>
    <row r="3" spans="1:45" s="2" customFormat="1" ht="33.75" customHeight="1" thickBot="1" x14ac:dyDescent="0.45">
      <c r="A3" s="765" t="s">
        <v>13</v>
      </c>
      <c r="B3" s="765"/>
      <c r="C3" s="765"/>
      <c r="D3" s="765"/>
      <c r="E3" s="765"/>
      <c r="F3" s="765"/>
      <c r="G3" s="765"/>
      <c r="H3" s="765"/>
      <c r="I3" s="765"/>
      <c r="J3" s="765"/>
      <c r="K3" s="765"/>
      <c r="L3" s="765"/>
      <c r="M3" s="765"/>
      <c r="N3" s="765"/>
      <c r="O3" s="765"/>
      <c r="P3" s="765"/>
      <c r="Q3" s="7"/>
      <c r="R3" s="7"/>
      <c r="S3" s="639">
        <v>5</v>
      </c>
      <c r="T3" s="7"/>
      <c r="U3" s="7"/>
      <c r="V3" s="7"/>
      <c r="W3" s="7"/>
      <c r="X3" s="7"/>
      <c r="Y3" s="7"/>
      <c r="Z3" s="7"/>
      <c r="AA3" s="7"/>
      <c r="AB3" s="7"/>
      <c r="AC3" s="7"/>
      <c r="AD3" s="7"/>
      <c r="AE3" s="7"/>
      <c r="AF3" s="7"/>
      <c r="AG3" s="7"/>
      <c r="AH3" s="7"/>
      <c r="AI3" s="7"/>
      <c r="AJ3" s="7"/>
      <c r="AK3" s="7"/>
      <c r="AL3" s="7"/>
      <c r="AM3" s="7"/>
      <c r="AN3" s="7"/>
      <c r="AO3" s="7"/>
      <c r="AP3" s="7"/>
      <c r="AQ3" s="7"/>
      <c r="AR3" s="7"/>
      <c r="AS3" s="7"/>
    </row>
    <row r="4" spans="1:45" ht="33.75" customHeight="1" x14ac:dyDescent="0.4">
      <c r="S4" s="640" t="s">
        <v>1071</v>
      </c>
      <c r="W4" s="10" t="s">
        <v>16</v>
      </c>
    </row>
    <row r="5" spans="1:45" ht="33.75" customHeight="1" x14ac:dyDescent="0.4">
      <c r="A5" s="766" t="s">
        <v>2</v>
      </c>
      <c r="B5" s="766"/>
      <c r="C5" s="766"/>
      <c r="D5" s="766"/>
      <c r="E5" s="766"/>
      <c r="F5" s="766"/>
      <c r="G5" s="766"/>
      <c r="H5" s="766"/>
      <c r="I5" s="766"/>
      <c r="J5" s="766"/>
      <c r="K5" s="766"/>
      <c r="L5" s="766"/>
      <c r="M5" s="766"/>
      <c r="N5" s="766"/>
      <c r="O5" s="766"/>
      <c r="P5" s="766"/>
    </row>
    <row r="6" spans="1:45" ht="33.75" customHeight="1" x14ac:dyDescent="0.4"/>
    <row r="7" spans="1:45" ht="33.75" customHeight="1" x14ac:dyDescent="0.4">
      <c r="E7" s="767" t="s">
        <v>3</v>
      </c>
      <c r="F7" s="769"/>
      <c r="G7" s="770"/>
      <c r="H7" s="770"/>
      <c r="I7" s="770"/>
      <c r="J7" s="770"/>
      <c r="K7" s="770"/>
      <c r="L7" s="771"/>
    </row>
    <row r="8" spans="1:45" ht="33.75" customHeight="1" x14ac:dyDescent="0.4">
      <c r="E8" s="768"/>
      <c r="F8" s="772"/>
      <c r="G8" s="773"/>
      <c r="H8" s="773"/>
      <c r="I8" s="773"/>
      <c r="J8" s="773"/>
      <c r="K8" s="773"/>
      <c r="L8" s="774"/>
    </row>
    <row r="9" spans="1:45" ht="33.75" customHeight="1" x14ac:dyDescent="0.4">
      <c r="E9" s="767" t="s">
        <v>4</v>
      </c>
      <c r="F9" s="769"/>
      <c r="G9" s="770"/>
      <c r="H9" s="770"/>
      <c r="I9" s="770"/>
      <c r="J9" s="770"/>
      <c r="K9" s="770"/>
      <c r="L9" s="771"/>
    </row>
    <row r="10" spans="1:45" ht="33.75" customHeight="1" x14ac:dyDescent="0.4">
      <c r="E10" s="768"/>
      <c r="F10" s="772"/>
      <c r="G10" s="773"/>
      <c r="H10" s="773"/>
      <c r="I10" s="773"/>
      <c r="J10" s="773"/>
      <c r="K10" s="773"/>
      <c r="L10" s="774"/>
    </row>
    <row r="11" spans="1:45" ht="33.75" customHeight="1" x14ac:dyDescent="0.4">
      <c r="E11" s="775" t="s">
        <v>5</v>
      </c>
      <c r="F11" s="776"/>
      <c r="G11" s="776"/>
      <c r="H11" s="776"/>
      <c r="I11" s="776"/>
      <c r="J11" s="776"/>
      <c r="K11" s="776"/>
      <c r="L11" s="776"/>
      <c r="M11" s="8"/>
    </row>
    <row r="12" spans="1:45" ht="33.75" customHeight="1" x14ac:dyDescent="0.4">
      <c r="E12" s="768"/>
      <c r="F12" s="776"/>
      <c r="G12" s="776"/>
      <c r="H12" s="776"/>
      <c r="I12" s="776"/>
      <c r="J12" s="776"/>
      <c r="K12" s="776"/>
      <c r="L12" s="776"/>
      <c r="M12" s="656" t="s">
        <v>6</v>
      </c>
    </row>
    <row r="13" spans="1:45" ht="33.75" customHeight="1" x14ac:dyDescent="0.4">
      <c r="E13" s="9" t="s">
        <v>7</v>
      </c>
      <c r="F13" s="8" t="s">
        <v>8</v>
      </c>
    </row>
    <row r="14" spans="1:45" ht="33.75" customHeight="1" x14ac:dyDescent="0.4">
      <c r="F14" s="8" t="s">
        <v>9</v>
      </c>
    </row>
    <row r="15" spans="1:45" ht="33.75" customHeight="1" x14ac:dyDescent="0.4">
      <c r="F15" s="3" t="s">
        <v>14</v>
      </c>
    </row>
    <row r="16" spans="1:45" ht="33.75" customHeight="1" x14ac:dyDescent="0.4">
      <c r="F16" s="3" t="s">
        <v>15</v>
      </c>
    </row>
    <row r="17" spans="6:16" ht="33.75" customHeight="1" x14ac:dyDescent="0.4">
      <c r="F17" s="3"/>
    </row>
    <row r="18" spans="6:16" ht="33.75" customHeight="1" x14ac:dyDescent="0.4">
      <c r="I18" s="767" t="s">
        <v>10</v>
      </c>
      <c r="J18" s="767" t="s">
        <v>11</v>
      </c>
      <c r="K18" s="769"/>
      <c r="L18" s="771"/>
      <c r="M18" s="767" t="s">
        <v>12</v>
      </c>
      <c r="N18" s="769"/>
      <c r="O18" s="770"/>
      <c r="P18" s="771"/>
    </row>
    <row r="19" spans="6:16" ht="33.75" customHeight="1" x14ac:dyDescent="0.4">
      <c r="I19" s="768"/>
      <c r="J19" s="768"/>
      <c r="K19" s="772"/>
      <c r="L19" s="774"/>
      <c r="M19" s="768"/>
      <c r="N19" s="772"/>
      <c r="O19" s="773"/>
      <c r="P19" s="774"/>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row r="30" spans="6:16" ht="33.75" customHeight="1" x14ac:dyDescent="0.4"/>
    <row r="31" spans="6:16" ht="33.75" customHeight="1" x14ac:dyDescent="0.4"/>
    <row r="32" spans="6:16" ht="33.75" customHeight="1" x14ac:dyDescent="0.4"/>
    <row r="33" ht="33.75" customHeight="1" x14ac:dyDescent="0.4"/>
    <row r="34" ht="33.75" customHeight="1" x14ac:dyDescent="0.4"/>
    <row r="35" ht="33.75" customHeight="1" x14ac:dyDescent="0.4"/>
    <row r="36" ht="33.75" customHeight="1" x14ac:dyDescent="0.4"/>
    <row r="37" ht="33.75" customHeight="1" x14ac:dyDescent="0.4"/>
    <row r="38" ht="33.75" customHeight="1" x14ac:dyDescent="0.4"/>
    <row r="39" ht="33.75" customHeight="1" x14ac:dyDescent="0.4"/>
    <row r="40" ht="33.75" customHeight="1" x14ac:dyDescent="0.4"/>
    <row r="41" ht="33.75" customHeight="1" x14ac:dyDescent="0.4"/>
    <row r="42" ht="33.75" customHeight="1" x14ac:dyDescent="0.4"/>
    <row r="43" ht="33.75" customHeight="1" x14ac:dyDescent="0.4"/>
    <row r="44" ht="33.75" customHeight="1" x14ac:dyDescent="0.4"/>
    <row r="45" ht="33.75" customHeight="1" x14ac:dyDescent="0.4"/>
    <row r="46" ht="33.75" customHeight="1" x14ac:dyDescent="0.4"/>
    <row r="47" ht="33.75" customHeight="1" x14ac:dyDescent="0.4"/>
    <row r="48" ht="33.75" customHeight="1" x14ac:dyDescent="0.4"/>
    <row r="49" ht="33.75" customHeight="1" x14ac:dyDescent="0.4"/>
    <row r="50" ht="33.75" customHeight="1" x14ac:dyDescent="0.4"/>
    <row r="51" ht="33.75" customHeight="1" x14ac:dyDescent="0.4"/>
    <row r="52" ht="33.75" customHeight="1" x14ac:dyDescent="0.4"/>
    <row r="53" ht="33.75" customHeight="1" x14ac:dyDescent="0.4"/>
    <row r="54" ht="33.75" customHeight="1" x14ac:dyDescent="0.4"/>
    <row r="55" ht="33.75" customHeight="1" x14ac:dyDescent="0.4"/>
    <row r="56" ht="33.75" customHeight="1" x14ac:dyDescent="0.4"/>
    <row r="57" ht="33.75" customHeight="1" x14ac:dyDescent="0.4"/>
    <row r="58" ht="33.75" customHeight="1" x14ac:dyDescent="0.4"/>
    <row r="59" ht="33.75" customHeight="1" x14ac:dyDescent="0.4"/>
    <row r="60" ht="33.75" customHeight="1" x14ac:dyDescent="0.4"/>
    <row r="61" ht="33.75" customHeight="1" x14ac:dyDescent="0.4"/>
    <row r="62" ht="33.75" customHeight="1" x14ac:dyDescent="0.4"/>
    <row r="63" ht="33.75" customHeight="1" x14ac:dyDescent="0.4"/>
    <row r="64" ht="33.75" customHeight="1" x14ac:dyDescent="0.4"/>
    <row r="65" ht="33.75" customHeight="1" x14ac:dyDescent="0.4"/>
    <row r="66" ht="33.75" customHeight="1" x14ac:dyDescent="0.4"/>
    <row r="67" ht="33.75" customHeight="1" x14ac:dyDescent="0.4"/>
    <row r="68" ht="33.75" customHeight="1" x14ac:dyDescent="0.4"/>
    <row r="69" ht="33.75" customHeight="1" x14ac:dyDescent="0.4"/>
    <row r="70" ht="33.75" customHeight="1" x14ac:dyDescent="0.4"/>
    <row r="71" ht="33.75" customHeight="1" x14ac:dyDescent="0.4"/>
    <row r="72" ht="33.75" customHeight="1" x14ac:dyDescent="0.4"/>
    <row r="73" ht="33.75" customHeight="1" x14ac:dyDescent="0.4"/>
    <row r="74" ht="33.75" customHeight="1" x14ac:dyDescent="0.4"/>
    <row r="75" ht="33.75" customHeight="1" x14ac:dyDescent="0.4"/>
    <row r="76" ht="33.75" customHeight="1" x14ac:dyDescent="0.4"/>
    <row r="77" ht="33.75" customHeight="1" x14ac:dyDescent="0.4"/>
    <row r="78" ht="33.75" customHeight="1" x14ac:dyDescent="0.4"/>
    <row r="79" ht="33.75" customHeight="1" x14ac:dyDescent="0.4"/>
    <row r="80" ht="33.75" customHeight="1" x14ac:dyDescent="0.4"/>
    <row r="81" ht="33.75" customHeight="1" x14ac:dyDescent="0.4"/>
    <row r="82" ht="33.75" customHeight="1" x14ac:dyDescent="0.4"/>
    <row r="83" ht="33.75" customHeight="1" x14ac:dyDescent="0.4"/>
    <row r="84" ht="33.75" customHeight="1" x14ac:dyDescent="0.4"/>
    <row r="85" ht="33.75" customHeight="1" x14ac:dyDescent="0.4"/>
    <row r="86" ht="33.75" customHeight="1" x14ac:dyDescent="0.4"/>
    <row r="87" ht="33.75" customHeight="1" x14ac:dyDescent="0.4"/>
    <row r="88" ht="33.75" customHeight="1" x14ac:dyDescent="0.4"/>
    <row r="89" ht="33.75" customHeight="1" x14ac:dyDescent="0.4"/>
    <row r="90" ht="33.75" customHeight="1" x14ac:dyDescent="0.4"/>
    <row r="91" ht="33.75" customHeight="1" x14ac:dyDescent="0.4"/>
    <row r="92" ht="33.75" customHeight="1" x14ac:dyDescent="0.4"/>
    <row r="93" ht="33.75" customHeight="1" x14ac:dyDescent="0.4"/>
    <row r="94" ht="33.75" customHeight="1" x14ac:dyDescent="0.4"/>
    <row r="95" ht="33.75" customHeight="1" x14ac:dyDescent="0.4"/>
    <row r="96" ht="33.75" customHeight="1" x14ac:dyDescent="0.4"/>
    <row r="97" ht="33.75" customHeight="1" x14ac:dyDescent="0.4"/>
    <row r="98" ht="33.75" customHeight="1" x14ac:dyDescent="0.4"/>
    <row r="99" ht="33.75" customHeight="1" x14ac:dyDescent="0.4"/>
    <row r="100" ht="33.75" customHeight="1" x14ac:dyDescent="0.4"/>
    <row r="101" ht="34.5" customHeight="1" x14ac:dyDescent="0.4"/>
    <row r="102" ht="34.5" customHeight="1" x14ac:dyDescent="0.4"/>
    <row r="103" ht="34.5" customHeight="1" x14ac:dyDescent="0.4"/>
    <row r="104" ht="34.5" customHeight="1" x14ac:dyDescent="0.4"/>
    <row r="105" ht="34.5" customHeight="1" x14ac:dyDescent="0.4"/>
    <row r="106" ht="34.5" customHeight="1" x14ac:dyDescent="0.4"/>
    <row r="107" ht="34.5" customHeight="1" x14ac:dyDescent="0.4"/>
    <row r="108" ht="34.5" customHeight="1" x14ac:dyDescent="0.4"/>
    <row r="109" ht="34.5" customHeight="1" x14ac:dyDescent="0.4"/>
    <row r="110" ht="34.5" customHeight="1" x14ac:dyDescent="0.4"/>
    <row r="111" ht="34.5" customHeight="1" x14ac:dyDescent="0.4"/>
    <row r="112" ht="34.5" customHeight="1" x14ac:dyDescent="0.4"/>
    <row r="113" ht="34.5" customHeight="1" x14ac:dyDescent="0.4"/>
    <row r="114" ht="34.5" customHeight="1" x14ac:dyDescent="0.4"/>
    <row r="115" ht="34.5" customHeight="1" x14ac:dyDescent="0.4"/>
    <row r="116" ht="34.5" customHeight="1" x14ac:dyDescent="0.4"/>
    <row r="117" ht="34.5" customHeight="1" x14ac:dyDescent="0.4"/>
    <row r="118" ht="34.5" customHeight="1" x14ac:dyDescent="0.4"/>
    <row r="119" ht="34.5" customHeight="1" x14ac:dyDescent="0.4"/>
    <row r="120" ht="34.5" customHeight="1" x14ac:dyDescent="0.4"/>
    <row r="121" ht="34.5" customHeight="1" x14ac:dyDescent="0.4"/>
    <row r="122" ht="34.5" customHeight="1" x14ac:dyDescent="0.4"/>
    <row r="123" ht="34.5" customHeight="1" x14ac:dyDescent="0.4"/>
    <row r="124" ht="34.5" customHeight="1" x14ac:dyDescent="0.4"/>
    <row r="125" ht="34.5" customHeight="1" x14ac:dyDescent="0.4"/>
    <row r="126" ht="34.5" customHeight="1" x14ac:dyDescent="0.4"/>
    <row r="127" ht="34.5" customHeight="1" x14ac:dyDescent="0.4"/>
    <row r="128" ht="34.5" customHeight="1" x14ac:dyDescent="0.4"/>
    <row r="129" ht="34.5" customHeight="1" x14ac:dyDescent="0.4"/>
    <row r="130" ht="34.5" customHeight="1" x14ac:dyDescent="0.4"/>
    <row r="131" ht="34.5" customHeight="1" x14ac:dyDescent="0.4"/>
    <row r="132" ht="34.5" customHeight="1" x14ac:dyDescent="0.4"/>
    <row r="133" ht="34.5" customHeight="1" x14ac:dyDescent="0.4"/>
    <row r="134" ht="34.5" customHeight="1" x14ac:dyDescent="0.4"/>
    <row r="135" ht="34.5" customHeight="1" x14ac:dyDescent="0.4"/>
    <row r="136" ht="34.5" customHeight="1" x14ac:dyDescent="0.4"/>
    <row r="137" ht="34.5" customHeight="1" x14ac:dyDescent="0.4"/>
    <row r="138" ht="34.5" customHeight="1" x14ac:dyDescent="0.4"/>
    <row r="139" ht="34.5" customHeight="1" x14ac:dyDescent="0.4"/>
    <row r="140" ht="34.5" customHeight="1" x14ac:dyDescent="0.4"/>
    <row r="141" ht="34.5" customHeight="1" x14ac:dyDescent="0.4"/>
    <row r="142" ht="34.5" customHeight="1" x14ac:dyDescent="0.4"/>
    <row r="143" ht="34.5" customHeight="1" x14ac:dyDescent="0.4"/>
    <row r="144" ht="34.5" customHeight="1" x14ac:dyDescent="0.4"/>
    <row r="145" ht="34.5" customHeight="1" x14ac:dyDescent="0.4"/>
    <row r="146" ht="34.5" customHeight="1" x14ac:dyDescent="0.4"/>
    <row r="147" ht="34.5" customHeight="1" x14ac:dyDescent="0.4"/>
    <row r="148" ht="34.5" customHeight="1" x14ac:dyDescent="0.4"/>
    <row r="149" ht="34.5" customHeight="1" x14ac:dyDescent="0.4"/>
    <row r="150" ht="34.5" customHeight="1" x14ac:dyDescent="0.4"/>
    <row r="151" ht="34.5" customHeight="1" x14ac:dyDescent="0.4"/>
    <row r="152" ht="34.5" customHeight="1" x14ac:dyDescent="0.4"/>
    <row r="153" ht="34.5" customHeight="1" x14ac:dyDescent="0.4"/>
    <row r="154" ht="34.5" customHeight="1" x14ac:dyDescent="0.4"/>
    <row r="155" ht="34.5" customHeight="1" x14ac:dyDescent="0.4"/>
    <row r="156" ht="34.5" customHeight="1" x14ac:dyDescent="0.4"/>
    <row r="157" ht="34.5" customHeight="1" x14ac:dyDescent="0.4"/>
    <row r="158" ht="34.5" customHeight="1" x14ac:dyDescent="0.4"/>
    <row r="159" ht="34.5" customHeight="1" x14ac:dyDescent="0.4"/>
    <row r="160" ht="34.5" customHeight="1" x14ac:dyDescent="0.4"/>
    <row r="161" ht="34.5" customHeight="1" x14ac:dyDescent="0.4"/>
    <row r="162" ht="34.5" customHeight="1" x14ac:dyDescent="0.4"/>
    <row r="163" ht="34.5" customHeight="1" x14ac:dyDescent="0.4"/>
    <row r="164" ht="34.5" customHeight="1" x14ac:dyDescent="0.4"/>
    <row r="165" ht="34.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4"/>
  <conditionalFormatting sqref="F11:K12">
    <cfRule type="cellIs" dxfId="56" priority="1" stopIfTrue="1" operator="equal">
      <formula>""</formula>
    </cfRule>
  </conditionalFormatting>
  <conditionalFormatting sqref="F7:L8">
    <cfRule type="cellIs" dxfId="55" priority="2" stopIfTrue="1" operator="equal">
      <formula>""</formula>
    </cfRule>
  </conditionalFormatting>
  <conditionalFormatting sqref="F9:L10">
    <cfRule type="cellIs" dxfId="54" priority="3" stopIfTrue="1" operator="equal">
      <formula>""</formula>
    </cfRule>
  </conditionalFormatting>
  <conditionalFormatting sqref="K18:L19">
    <cfRule type="cellIs" dxfId="53" priority="4" stopIfTrue="1" operator="equal">
      <formula>""</formula>
    </cfRule>
  </conditionalFormatting>
  <conditionalFormatting sqref="N18">
    <cfRule type="cellIs" dxfId="52"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F47202E6-49FE-48A8-A118-DC161A8508F8}">
      <formula1>"児童福祉法に基づく福祉型障害児入所施設,児童福祉法に基づく医療型障害児入所施設"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25B-0BFE-42B9-A932-A3610D25CA97}">
  <sheetPr>
    <tabColor theme="7" tint="0.79998168889431442"/>
    <pageSetUpPr fitToPage="1"/>
  </sheetPr>
  <dimension ref="A1:BG198"/>
  <sheetViews>
    <sheetView view="pageBreakPreview" zoomScaleNormal="70" zoomScaleSheetLayoutView="100" workbookViewId="0"/>
  </sheetViews>
  <sheetFormatPr defaultRowHeight="16.5" x14ac:dyDescent="0.4"/>
  <cols>
    <col min="1" max="59" width="4.375" style="79" customWidth="1"/>
    <col min="60" max="84" width="4.375" style="11" customWidth="1"/>
    <col min="85" max="256" width="9" style="11"/>
    <col min="257" max="340" width="4.375" style="11" customWidth="1"/>
    <col min="341" max="512" width="9" style="11"/>
    <col min="513" max="596" width="4.375" style="11" customWidth="1"/>
    <col min="597" max="768" width="9" style="11"/>
    <col min="769" max="852" width="4.375" style="11" customWidth="1"/>
    <col min="853" max="1024" width="9" style="11"/>
    <col min="1025" max="1108" width="4.375" style="11" customWidth="1"/>
    <col min="1109" max="1280" width="9" style="11"/>
    <col min="1281" max="1364" width="4.375" style="11" customWidth="1"/>
    <col min="1365" max="1536" width="9" style="11"/>
    <col min="1537" max="1620" width="4.375" style="11" customWidth="1"/>
    <col min="1621" max="1792" width="9" style="11"/>
    <col min="1793" max="1876" width="4.375" style="11" customWidth="1"/>
    <col min="1877" max="2048" width="9" style="11"/>
    <col min="2049" max="2132" width="4.375" style="11" customWidth="1"/>
    <col min="2133" max="2304" width="9" style="11"/>
    <col min="2305" max="2388" width="4.375" style="11" customWidth="1"/>
    <col min="2389" max="2560" width="9" style="11"/>
    <col min="2561" max="2644" width="4.375" style="11" customWidth="1"/>
    <col min="2645" max="2816" width="9" style="11"/>
    <col min="2817" max="2900" width="4.375" style="11" customWidth="1"/>
    <col min="2901" max="3072" width="9" style="11"/>
    <col min="3073" max="3156" width="4.375" style="11" customWidth="1"/>
    <col min="3157" max="3328" width="9" style="11"/>
    <col min="3329" max="3412" width="4.375" style="11" customWidth="1"/>
    <col min="3413" max="3584" width="9" style="11"/>
    <col min="3585" max="3668" width="4.375" style="11" customWidth="1"/>
    <col min="3669" max="3840" width="9" style="11"/>
    <col min="3841" max="3924" width="4.375" style="11" customWidth="1"/>
    <col min="3925" max="4096" width="9" style="11"/>
    <col min="4097" max="4180" width="4.375" style="11" customWidth="1"/>
    <col min="4181" max="4352" width="9" style="11"/>
    <col min="4353" max="4436" width="4.375" style="11" customWidth="1"/>
    <col min="4437" max="4608" width="9" style="11"/>
    <col min="4609" max="4692" width="4.375" style="11" customWidth="1"/>
    <col min="4693" max="4864" width="9" style="11"/>
    <col min="4865" max="4948" width="4.375" style="11" customWidth="1"/>
    <col min="4949" max="5120" width="9" style="11"/>
    <col min="5121" max="5204" width="4.375" style="11" customWidth="1"/>
    <col min="5205" max="5376" width="9" style="11"/>
    <col min="5377" max="5460" width="4.375" style="11" customWidth="1"/>
    <col min="5461" max="5632" width="9" style="11"/>
    <col min="5633" max="5716" width="4.375" style="11" customWidth="1"/>
    <col min="5717" max="5888" width="9" style="11"/>
    <col min="5889" max="5972" width="4.375" style="11" customWidth="1"/>
    <col min="5973" max="6144" width="9" style="11"/>
    <col min="6145" max="6228" width="4.375" style="11" customWidth="1"/>
    <col min="6229" max="6400" width="9" style="11"/>
    <col min="6401" max="6484" width="4.375" style="11" customWidth="1"/>
    <col min="6485" max="6656" width="9" style="11"/>
    <col min="6657" max="6740" width="4.375" style="11" customWidth="1"/>
    <col min="6741" max="6912" width="9" style="11"/>
    <col min="6913" max="6996" width="4.375" style="11" customWidth="1"/>
    <col min="6997" max="7168" width="9" style="11"/>
    <col min="7169" max="7252" width="4.375" style="11" customWidth="1"/>
    <col min="7253" max="7424" width="9" style="11"/>
    <col min="7425" max="7508" width="4.375" style="11" customWidth="1"/>
    <col min="7509" max="7680" width="9" style="11"/>
    <col min="7681" max="7764" width="4.375" style="11" customWidth="1"/>
    <col min="7765" max="7936" width="9" style="11"/>
    <col min="7937" max="8020" width="4.375" style="11" customWidth="1"/>
    <col min="8021" max="8192" width="9" style="11"/>
    <col min="8193" max="8276" width="4.375" style="11" customWidth="1"/>
    <col min="8277" max="8448" width="9" style="11"/>
    <col min="8449" max="8532" width="4.375" style="11" customWidth="1"/>
    <col min="8533" max="8704" width="9" style="11"/>
    <col min="8705" max="8788" width="4.375" style="11" customWidth="1"/>
    <col min="8789" max="8960" width="9" style="11"/>
    <col min="8961" max="9044" width="4.375" style="11" customWidth="1"/>
    <col min="9045" max="9216" width="9" style="11"/>
    <col min="9217" max="9300" width="4.375" style="11" customWidth="1"/>
    <col min="9301" max="9472" width="9" style="11"/>
    <col min="9473" max="9556" width="4.375" style="11" customWidth="1"/>
    <col min="9557" max="9728" width="9" style="11"/>
    <col min="9729" max="9812" width="4.375" style="11" customWidth="1"/>
    <col min="9813" max="9984" width="9" style="11"/>
    <col min="9985" max="10068" width="4.375" style="11" customWidth="1"/>
    <col min="10069" max="10240" width="9" style="11"/>
    <col min="10241" max="10324" width="4.375" style="11" customWidth="1"/>
    <col min="10325" max="10496" width="9" style="11"/>
    <col min="10497" max="10580" width="4.375" style="11" customWidth="1"/>
    <col min="10581" max="10752" width="9" style="11"/>
    <col min="10753" max="10836" width="4.375" style="11" customWidth="1"/>
    <col min="10837" max="11008" width="9" style="11"/>
    <col min="11009" max="11092" width="4.375" style="11" customWidth="1"/>
    <col min="11093" max="11264" width="9" style="11"/>
    <col min="11265" max="11348" width="4.375" style="11" customWidth="1"/>
    <col min="11349" max="11520" width="9" style="11"/>
    <col min="11521" max="11604" width="4.375" style="11" customWidth="1"/>
    <col min="11605" max="11776" width="9" style="11"/>
    <col min="11777" max="11860" width="4.375" style="11" customWidth="1"/>
    <col min="11861" max="12032" width="9" style="11"/>
    <col min="12033" max="12116" width="4.375" style="11" customWidth="1"/>
    <col min="12117" max="12288" width="9" style="11"/>
    <col min="12289" max="12372" width="4.375" style="11" customWidth="1"/>
    <col min="12373" max="12544" width="9" style="11"/>
    <col min="12545" max="12628" width="4.375" style="11" customWidth="1"/>
    <col min="12629" max="12800" width="9" style="11"/>
    <col min="12801" max="12884" width="4.375" style="11" customWidth="1"/>
    <col min="12885" max="13056" width="9" style="11"/>
    <col min="13057" max="13140" width="4.375" style="11" customWidth="1"/>
    <col min="13141" max="13312" width="9" style="11"/>
    <col min="13313" max="13396" width="4.375" style="11" customWidth="1"/>
    <col min="13397" max="13568" width="9" style="11"/>
    <col min="13569" max="13652" width="4.375" style="11" customWidth="1"/>
    <col min="13653" max="13824" width="9" style="11"/>
    <col min="13825" max="13908" width="4.375" style="11" customWidth="1"/>
    <col min="13909" max="14080" width="9" style="11"/>
    <col min="14081" max="14164" width="4.375" style="11" customWidth="1"/>
    <col min="14165" max="14336" width="9" style="11"/>
    <col min="14337" max="14420" width="4.375" style="11" customWidth="1"/>
    <col min="14421" max="14592" width="9" style="11"/>
    <col min="14593" max="14676" width="4.375" style="11" customWidth="1"/>
    <col min="14677" max="14848" width="9" style="11"/>
    <col min="14849" max="14932" width="4.375" style="11" customWidth="1"/>
    <col min="14933" max="15104" width="9" style="11"/>
    <col min="15105" max="15188" width="4.375" style="11" customWidth="1"/>
    <col min="15189" max="15360" width="9" style="11"/>
    <col min="15361" max="15444" width="4.375" style="11" customWidth="1"/>
    <col min="15445" max="15616" width="9" style="11"/>
    <col min="15617" max="15700" width="4.375" style="11" customWidth="1"/>
    <col min="15701" max="15872" width="9" style="11"/>
    <col min="15873" max="15956" width="4.375" style="11" customWidth="1"/>
    <col min="15957" max="16128" width="9" style="11"/>
    <col min="16129" max="16212" width="4.375" style="11" customWidth="1"/>
    <col min="16213" max="16384" width="9" style="11"/>
  </cols>
  <sheetData>
    <row r="1" spans="1:43" ht="18.75" customHeight="1" x14ac:dyDescent="0.4">
      <c r="A1" s="78" t="s">
        <v>376</v>
      </c>
    </row>
    <row r="2" spans="1:43" ht="18.75" customHeight="1" x14ac:dyDescent="0.4">
      <c r="A2" s="239" t="str">
        <f>"（１）職員の健康診断（令和"&amp;表紙・鑑!S3-1&amp;"年度）"</f>
        <v>（１）職員の健康診断（令和4年度）</v>
      </c>
      <c r="J2" s="83" t="s">
        <v>93</v>
      </c>
      <c r="K2" s="80" t="s">
        <v>377</v>
      </c>
    </row>
    <row r="3" spans="1:43" ht="18.75" customHeight="1" thickBot="1" x14ac:dyDescent="0.45">
      <c r="A3" s="80" t="s">
        <v>378</v>
      </c>
      <c r="W3" s="80" t="s">
        <v>379</v>
      </c>
    </row>
    <row r="4" spans="1:43" ht="18.75" customHeight="1" x14ac:dyDescent="0.4">
      <c r="A4" s="1547" t="s">
        <v>380</v>
      </c>
      <c r="B4" s="1548"/>
      <c r="C4" s="1548"/>
      <c r="D4" s="1548"/>
      <c r="E4" s="1548"/>
      <c r="F4" s="1548"/>
      <c r="G4" s="1548"/>
      <c r="H4" s="1549"/>
      <c r="I4" s="1553" t="s">
        <v>381</v>
      </c>
      <c r="J4" s="1554"/>
      <c r="K4" s="1557" t="s">
        <v>382</v>
      </c>
      <c r="L4" s="1558"/>
      <c r="M4" s="1559"/>
      <c r="N4" s="1563" t="s">
        <v>383</v>
      </c>
      <c r="O4" s="1564"/>
      <c r="P4" s="1567" t="s">
        <v>384</v>
      </c>
      <c r="Q4" s="1568"/>
      <c r="R4" s="1569"/>
      <c r="S4" s="1573" t="s">
        <v>385</v>
      </c>
      <c r="T4" s="1568"/>
      <c r="U4" s="1574"/>
      <c r="W4" s="1547" t="s">
        <v>380</v>
      </c>
      <c r="X4" s="1548"/>
      <c r="Y4" s="1548"/>
      <c r="Z4" s="1548"/>
      <c r="AA4" s="1548"/>
      <c r="AB4" s="1548"/>
      <c r="AC4" s="1548"/>
      <c r="AD4" s="1549"/>
      <c r="AE4" s="1553" t="s">
        <v>381</v>
      </c>
      <c r="AF4" s="1554"/>
      <c r="AG4" s="1557" t="s">
        <v>382</v>
      </c>
      <c r="AH4" s="1558"/>
      <c r="AI4" s="1559"/>
      <c r="AJ4" s="1563" t="s">
        <v>383</v>
      </c>
      <c r="AK4" s="1564"/>
      <c r="AL4" s="1567" t="s">
        <v>384</v>
      </c>
      <c r="AM4" s="1568"/>
      <c r="AN4" s="1569"/>
      <c r="AO4" s="1573" t="s">
        <v>385</v>
      </c>
      <c r="AP4" s="1568"/>
      <c r="AQ4" s="1574"/>
    </row>
    <row r="5" spans="1:43" ht="18.75" customHeight="1" x14ac:dyDescent="0.4">
      <c r="A5" s="1550"/>
      <c r="B5" s="1551"/>
      <c r="C5" s="1551"/>
      <c r="D5" s="1551"/>
      <c r="E5" s="1551"/>
      <c r="F5" s="1551"/>
      <c r="G5" s="1551"/>
      <c r="H5" s="1552"/>
      <c r="I5" s="1555"/>
      <c r="J5" s="1556"/>
      <c r="K5" s="1560"/>
      <c r="L5" s="1561"/>
      <c r="M5" s="1562"/>
      <c r="N5" s="1565"/>
      <c r="O5" s="1566"/>
      <c r="P5" s="1570"/>
      <c r="Q5" s="1571"/>
      <c r="R5" s="1572"/>
      <c r="S5" s="1575"/>
      <c r="T5" s="1571"/>
      <c r="U5" s="1576"/>
      <c r="W5" s="1550"/>
      <c r="X5" s="1551"/>
      <c r="Y5" s="1551"/>
      <c r="Z5" s="1551"/>
      <c r="AA5" s="1551"/>
      <c r="AB5" s="1551"/>
      <c r="AC5" s="1551"/>
      <c r="AD5" s="1552"/>
      <c r="AE5" s="1555"/>
      <c r="AF5" s="1556"/>
      <c r="AG5" s="1560"/>
      <c r="AH5" s="1561"/>
      <c r="AI5" s="1562"/>
      <c r="AJ5" s="1565"/>
      <c r="AK5" s="1566"/>
      <c r="AL5" s="1570"/>
      <c r="AM5" s="1571"/>
      <c r="AN5" s="1572"/>
      <c r="AO5" s="1575"/>
      <c r="AP5" s="1571"/>
      <c r="AQ5" s="1576"/>
    </row>
    <row r="6" spans="1:43" ht="18.75" customHeight="1" x14ac:dyDescent="0.4">
      <c r="A6" s="1542" t="s">
        <v>411</v>
      </c>
      <c r="B6" s="1543"/>
      <c r="C6" s="1543"/>
      <c r="D6" s="1543"/>
      <c r="E6" s="1543"/>
      <c r="F6" s="1543"/>
      <c r="G6" s="1543"/>
      <c r="H6" s="1544"/>
      <c r="I6" s="1545"/>
      <c r="J6" s="1546"/>
      <c r="K6" s="1008"/>
      <c r="L6" s="1008"/>
      <c r="M6" s="1008"/>
      <c r="N6" s="1534"/>
      <c r="O6" s="1535"/>
      <c r="P6" s="1534"/>
      <c r="Q6" s="1536"/>
      <c r="R6" s="1535"/>
      <c r="S6" s="1537"/>
      <c r="T6" s="1537"/>
      <c r="U6" s="1538"/>
      <c r="W6" s="1542" t="s">
        <v>411</v>
      </c>
      <c r="X6" s="1543"/>
      <c r="Y6" s="1543"/>
      <c r="Z6" s="1543"/>
      <c r="AA6" s="1543"/>
      <c r="AB6" s="1543"/>
      <c r="AC6" s="1543"/>
      <c r="AD6" s="1544"/>
      <c r="AE6" s="1545"/>
      <c r="AF6" s="1546"/>
      <c r="AG6" s="1008"/>
      <c r="AH6" s="1008"/>
      <c r="AI6" s="1008"/>
      <c r="AJ6" s="1534"/>
      <c r="AK6" s="1535"/>
      <c r="AL6" s="1534"/>
      <c r="AM6" s="1536"/>
      <c r="AN6" s="1535"/>
      <c r="AO6" s="1537"/>
      <c r="AP6" s="1537"/>
      <c r="AQ6" s="1538"/>
    </row>
    <row r="7" spans="1:43" ht="18.75" customHeight="1" x14ac:dyDescent="0.4">
      <c r="A7" s="1539" t="s">
        <v>386</v>
      </c>
      <c r="B7" s="1540"/>
      <c r="C7" s="1540"/>
      <c r="D7" s="1540"/>
      <c r="E7" s="1540"/>
      <c r="F7" s="1540"/>
      <c r="G7" s="1540"/>
      <c r="H7" s="1541"/>
      <c r="I7" s="1532"/>
      <c r="J7" s="1533"/>
      <c r="K7" s="1008"/>
      <c r="L7" s="1008"/>
      <c r="M7" s="1008"/>
      <c r="N7" s="1534"/>
      <c r="O7" s="1535"/>
      <c r="P7" s="1534"/>
      <c r="Q7" s="1536"/>
      <c r="R7" s="1535"/>
      <c r="S7" s="1537"/>
      <c r="T7" s="1537"/>
      <c r="U7" s="1538"/>
      <c r="W7" s="1539" t="s">
        <v>387</v>
      </c>
      <c r="X7" s="1540"/>
      <c r="Y7" s="1540"/>
      <c r="Z7" s="1540"/>
      <c r="AA7" s="1540"/>
      <c r="AB7" s="1540"/>
      <c r="AC7" s="1540"/>
      <c r="AD7" s="1541"/>
      <c r="AE7" s="1532"/>
      <c r="AF7" s="1533"/>
      <c r="AG7" s="1008"/>
      <c r="AH7" s="1008"/>
      <c r="AI7" s="1008"/>
      <c r="AJ7" s="1534"/>
      <c r="AK7" s="1535"/>
      <c r="AL7" s="1534"/>
      <c r="AM7" s="1536"/>
      <c r="AN7" s="1535"/>
      <c r="AO7" s="1537"/>
      <c r="AP7" s="1537"/>
      <c r="AQ7" s="1538"/>
    </row>
    <row r="8" spans="1:43" ht="18.75" customHeight="1" x14ac:dyDescent="0.4">
      <c r="A8" s="1539" t="s">
        <v>388</v>
      </c>
      <c r="B8" s="1540"/>
      <c r="C8" s="1540"/>
      <c r="D8" s="1540"/>
      <c r="E8" s="1540"/>
      <c r="F8" s="1540"/>
      <c r="G8" s="1540"/>
      <c r="H8" s="1541"/>
      <c r="I8" s="1532"/>
      <c r="J8" s="1533"/>
      <c r="K8" s="1008"/>
      <c r="L8" s="1008"/>
      <c r="M8" s="1008"/>
      <c r="N8" s="1534"/>
      <c r="O8" s="1535"/>
      <c r="P8" s="1534"/>
      <c r="Q8" s="1536"/>
      <c r="R8" s="1535"/>
      <c r="S8" s="1537"/>
      <c r="T8" s="1537"/>
      <c r="U8" s="1538"/>
      <c r="W8" s="1539" t="s">
        <v>388</v>
      </c>
      <c r="X8" s="1540"/>
      <c r="Y8" s="1540"/>
      <c r="Z8" s="1540"/>
      <c r="AA8" s="1540"/>
      <c r="AB8" s="1540"/>
      <c r="AC8" s="1540"/>
      <c r="AD8" s="1541"/>
      <c r="AE8" s="1532"/>
      <c r="AF8" s="1533"/>
      <c r="AG8" s="1008"/>
      <c r="AH8" s="1008"/>
      <c r="AI8" s="1008"/>
      <c r="AJ8" s="1534"/>
      <c r="AK8" s="1535"/>
      <c r="AL8" s="1534"/>
      <c r="AM8" s="1536"/>
      <c r="AN8" s="1535"/>
      <c r="AO8" s="1537"/>
      <c r="AP8" s="1537"/>
      <c r="AQ8" s="1538"/>
    </row>
    <row r="9" spans="1:43" ht="18.75" customHeight="1" x14ac:dyDescent="0.4">
      <c r="A9" s="1539" t="s">
        <v>389</v>
      </c>
      <c r="B9" s="1540"/>
      <c r="C9" s="1540"/>
      <c r="D9" s="1540"/>
      <c r="E9" s="1540"/>
      <c r="F9" s="1540"/>
      <c r="G9" s="1540"/>
      <c r="H9" s="1541"/>
      <c r="I9" s="1532"/>
      <c r="J9" s="1533"/>
      <c r="K9" s="1008"/>
      <c r="L9" s="1008"/>
      <c r="M9" s="1008"/>
      <c r="N9" s="1534"/>
      <c r="O9" s="1535"/>
      <c r="P9" s="1534"/>
      <c r="Q9" s="1536"/>
      <c r="R9" s="1535"/>
      <c r="S9" s="1537"/>
      <c r="T9" s="1537"/>
      <c r="U9" s="1538"/>
      <c r="W9" s="1539" t="s">
        <v>389</v>
      </c>
      <c r="X9" s="1540"/>
      <c r="Y9" s="1540"/>
      <c r="Z9" s="1540"/>
      <c r="AA9" s="1540"/>
      <c r="AB9" s="1540"/>
      <c r="AC9" s="1540"/>
      <c r="AD9" s="1541"/>
      <c r="AE9" s="1532"/>
      <c r="AF9" s="1533"/>
      <c r="AG9" s="1008"/>
      <c r="AH9" s="1008"/>
      <c r="AI9" s="1008"/>
      <c r="AJ9" s="1534"/>
      <c r="AK9" s="1535"/>
      <c r="AL9" s="1534"/>
      <c r="AM9" s="1536"/>
      <c r="AN9" s="1535"/>
      <c r="AO9" s="1537"/>
      <c r="AP9" s="1537"/>
      <c r="AQ9" s="1538"/>
    </row>
    <row r="10" spans="1:43" ht="18.75" customHeight="1" x14ac:dyDescent="0.4">
      <c r="A10" s="1539" t="s">
        <v>390</v>
      </c>
      <c r="B10" s="1540"/>
      <c r="C10" s="1540"/>
      <c r="D10" s="1540"/>
      <c r="E10" s="1540"/>
      <c r="F10" s="1540"/>
      <c r="G10" s="1540"/>
      <c r="H10" s="1541"/>
      <c r="I10" s="1532"/>
      <c r="J10" s="1533"/>
      <c r="K10" s="1008"/>
      <c r="L10" s="1008"/>
      <c r="M10" s="1008"/>
      <c r="N10" s="1534"/>
      <c r="O10" s="1535"/>
      <c r="P10" s="1534"/>
      <c r="Q10" s="1536"/>
      <c r="R10" s="1535"/>
      <c r="S10" s="1537"/>
      <c r="T10" s="1537"/>
      <c r="U10" s="1538"/>
      <c r="W10" s="1539" t="s">
        <v>390</v>
      </c>
      <c r="X10" s="1540"/>
      <c r="Y10" s="1540"/>
      <c r="Z10" s="1540"/>
      <c r="AA10" s="1540"/>
      <c r="AB10" s="1540"/>
      <c r="AC10" s="1540"/>
      <c r="AD10" s="1541"/>
      <c r="AE10" s="1532"/>
      <c r="AF10" s="1533"/>
      <c r="AG10" s="1008"/>
      <c r="AH10" s="1008"/>
      <c r="AI10" s="1008"/>
      <c r="AJ10" s="1534"/>
      <c r="AK10" s="1535"/>
      <c r="AL10" s="1534"/>
      <c r="AM10" s="1536"/>
      <c r="AN10" s="1535"/>
      <c r="AO10" s="1537"/>
      <c r="AP10" s="1537"/>
      <c r="AQ10" s="1538"/>
    </row>
    <row r="11" spans="1:43" ht="18.75" customHeight="1" x14ac:dyDescent="0.4">
      <c r="A11" s="1539" t="s">
        <v>391</v>
      </c>
      <c r="B11" s="1540"/>
      <c r="C11" s="1540"/>
      <c r="D11" s="1540"/>
      <c r="E11" s="1540"/>
      <c r="F11" s="1540"/>
      <c r="G11" s="1540"/>
      <c r="H11" s="1541"/>
      <c r="I11" s="1532"/>
      <c r="J11" s="1533"/>
      <c r="K11" s="1008"/>
      <c r="L11" s="1008"/>
      <c r="M11" s="1008"/>
      <c r="N11" s="1534"/>
      <c r="O11" s="1535"/>
      <c r="P11" s="1534"/>
      <c r="Q11" s="1536"/>
      <c r="R11" s="1535"/>
      <c r="S11" s="1537"/>
      <c r="T11" s="1537"/>
      <c r="U11" s="1538"/>
      <c r="W11" s="1539" t="s">
        <v>391</v>
      </c>
      <c r="X11" s="1540"/>
      <c r="Y11" s="1540"/>
      <c r="Z11" s="1540"/>
      <c r="AA11" s="1540"/>
      <c r="AB11" s="1540"/>
      <c r="AC11" s="1540"/>
      <c r="AD11" s="1541"/>
      <c r="AE11" s="1532"/>
      <c r="AF11" s="1533"/>
      <c r="AG11" s="1008"/>
      <c r="AH11" s="1008"/>
      <c r="AI11" s="1008"/>
      <c r="AJ11" s="1534"/>
      <c r="AK11" s="1535"/>
      <c r="AL11" s="1534"/>
      <c r="AM11" s="1536"/>
      <c r="AN11" s="1535"/>
      <c r="AO11" s="1537"/>
      <c r="AP11" s="1537"/>
      <c r="AQ11" s="1538"/>
    </row>
    <row r="12" spans="1:43" ht="18.75" customHeight="1" x14ac:dyDescent="0.4">
      <c r="A12" s="1539" t="s">
        <v>412</v>
      </c>
      <c r="B12" s="1540"/>
      <c r="C12" s="1540"/>
      <c r="D12" s="1540"/>
      <c r="E12" s="1540"/>
      <c r="F12" s="1540"/>
      <c r="G12" s="1540"/>
      <c r="H12" s="1541"/>
      <c r="I12" s="1532"/>
      <c r="J12" s="1533"/>
      <c r="K12" s="1008"/>
      <c r="L12" s="1008"/>
      <c r="M12" s="1008"/>
      <c r="N12" s="1534"/>
      <c r="O12" s="1535"/>
      <c r="P12" s="1534"/>
      <c r="Q12" s="1536"/>
      <c r="R12" s="1535"/>
      <c r="S12" s="1537"/>
      <c r="T12" s="1537"/>
      <c r="U12" s="1538"/>
      <c r="W12" s="1539" t="s">
        <v>412</v>
      </c>
      <c r="X12" s="1540"/>
      <c r="Y12" s="1540"/>
      <c r="Z12" s="1540"/>
      <c r="AA12" s="1540"/>
      <c r="AB12" s="1540"/>
      <c r="AC12" s="1540"/>
      <c r="AD12" s="1541"/>
      <c r="AE12" s="1532"/>
      <c r="AF12" s="1533"/>
      <c r="AG12" s="1008"/>
      <c r="AH12" s="1008"/>
      <c r="AI12" s="1008"/>
      <c r="AJ12" s="1534"/>
      <c r="AK12" s="1535"/>
      <c r="AL12" s="1534"/>
      <c r="AM12" s="1536"/>
      <c r="AN12" s="1535"/>
      <c r="AO12" s="1537"/>
      <c r="AP12" s="1537"/>
      <c r="AQ12" s="1538"/>
    </row>
    <row r="13" spans="1:43" ht="18.75" customHeight="1" x14ac:dyDescent="0.4">
      <c r="A13" s="1539" t="s">
        <v>392</v>
      </c>
      <c r="B13" s="1540"/>
      <c r="C13" s="1540"/>
      <c r="D13" s="1540"/>
      <c r="E13" s="1540"/>
      <c r="F13" s="1540"/>
      <c r="G13" s="1540"/>
      <c r="H13" s="1541"/>
      <c r="I13" s="1532"/>
      <c r="J13" s="1533"/>
      <c r="K13" s="1008"/>
      <c r="L13" s="1008"/>
      <c r="M13" s="1008"/>
      <c r="N13" s="1534"/>
      <c r="O13" s="1535"/>
      <c r="P13" s="1534"/>
      <c r="Q13" s="1536"/>
      <c r="R13" s="1535"/>
      <c r="S13" s="1537"/>
      <c r="T13" s="1537"/>
      <c r="U13" s="1538"/>
      <c r="W13" s="1539" t="s">
        <v>393</v>
      </c>
      <c r="X13" s="1540"/>
      <c r="Y13" s="1540"/>
      <c r="Z13" s="1540"/>
      <c r="AA13" s="1540"/>
      <c r="AB13" s="1540"/>
      <c r="AC13" s="1540"/>
      <c r="AD13" s="1541"/>
      <c r="AE13" s="1532"/>
      <c r="AF13" s="1533"/>
      <c r="AG13" s="1008"/>
      <c r="AH13" s="1008"/>
      <c r="AI13" s="1008"/>
      <c r="AJ13" s="1534"/>
      <c r="AK13" s="1535"/>
      <c r="AL13" s="1534"/>
      <c r="AM13" s="1536"/>
      <c r="AN13" s="1535"/>
      <c r="AO13" s="1537"/>
      <c r="AP13" s="1537"/>
      <c r="AQ13" s="1538"/>
    </row>
    <row r="14" spans="1:43" ht="18.75" customHeight="1" x14ac:dyDescent="0.4">
      <c r="A14" s="1539" t="s">
        <v>413</v>
      </c>
      <c r="B14" s="1540"/>
      <c r="C14" s="1540"/>
      <c r="D14" s="1540"/>
      <c r="E14" s="1540"/>
      <c r="F14" s="1540"/>
      <c r="G14" s="1540"/>
      <c r="H14" s="1541"/>
      <c r="I14" s="1532"/>
      <c r="J14" s="1533"/>
      <c r="K14" s="1008"/>
      <c r="L14" s="1008"/>
      <c r="M14" s="1008"/>
      <c r="N14" s="1534"/>
      <c r="O14" s="1535"/>
      <c r="P14" s="1534"/>
      <c r="Q14" s="1536"/>
      <c r="R14" s="1535"/>
      <c r="S14" s="1537"/>
      <c r="T14" s="1537"/>
      <c r="U14" s="1538"/>
      <c r="W14" s="1539" t="s">
        <v>414</v>
      </c>
      <c r="X14" s="1540"/>
      <c r="Y14" s="1540"/>
      <c r="Z14" s="1540"/>
      <c r="AA14" s="1540"/>
      <c r="AB14" s="1540"/>
      <c r="AC14" s="1540"/>
      <c r="AD14" s="1541"/>
      <c r="AE14" s="1532"/>
      <c r="AF14" s="1533"/>
      <c r="AG14" s="1008"/>
      <c r="AH14" s="1008"/>
      <c r="AI14" s="1008"/>
      <c r="AJ14" s="1534"/>
      <c r="AK14" s="1535"/>
      <c r="AL14" s="1534"/>
      <c r="AM14" s="1536"/>
      <c r="AN14" s="1535"/>
      <c r="AO14" s="1537"/>
      <c r="AP14" s="1537"/>
      <c r="AQ14" s="1538"/>
    </row>
    <row r="15" spans="1:43" ht="18.75" customHeight="1" x14ac:dyDescent="0.4">
      <c r="A15" s="1539" t="s">
        <v>415</v>
      </c>
      <c r="B15" s="1540"/>
      <c r="C15" s="1540"/>
      <c r="D15" s="1540"/>
      <c r="E15" s="1540"/>
      <c r="F15" s="1540"/>
      <c r="G15" s="1540"/>
      <c r="H15" s="1541"/>
      <c r="I15" s="1532"/>
      <c r="J15" s="1533"/>
      <c r="K15" s="1008"/>
      <c r="L15" s="1008"/>
      <c r="M15" s="1008"/>
      <c r="N15" s="1534"/>
      <c r="O15" s="1535"/>
      <c r="P15" s="1534"/>
      <c r="Q15" s="1536"/>
      <c r="R15" s="1535"/>
      <c r="S15" s="1537"/>
      <c r="T15" s="1537"/>
      <c r="U15" s="1538"/>
      <c r="W15" s="1539" t="s">
        <v>416</v>
      </c>
      <c r="X15" s="1540"/>
      <c r="Y15" s="1540"/>
      <c r="Z15" s="1540"/>
      <c r="AA15" s="1540"/>
      <c r="AB15" s="1540"/>
      <c r="AC15" s="1540"/>
      <c r="AD15" s="1541"/>
      <c r="AE15" s="1532"/>
      <c r="AF15" s="1533"/>
      <c r="AG15" s="1008"/>
      <c r="AH15" s="1008"/>
      <c r="AI15" s="1008"/>
      <c r="AJ15" s="1534"/>
      <c r="AK15" s="1535"/>
      <c r="AL15" s="1534"/>
      <c r="AM15" s="1536"/>
      <c r="AN15" s="1535"/>
      <c r="AO15" s="1537"/>
      <c r="AP15" s="1537"/>
      <c r="AQ15" s="1538"/>
    </row>
    <row r="16" spans="1:43" ht="18.75" customHeight="1" x14ac:dyDescent="0.4">
      <c r="A16" s="1529" t="s">
        <v>417</v>
      </c>
      <c r="B16" s="1530"/>
      <c r="C16" s="1530"/>
      <c r="D16" s="1530"/>
      <c r="E16" s="1530"/>
      <c r="F16" s="1530"/>
      <c r="G16" s="1530"/>
      <c r="H16" s="1531"/>
      <c r="I16" s="1532"/>
      <c r="J16" s="1533"/>
      <c r="K16" s="1008"/>
      <c r="L16" s="1008"/>
      <c r="M16" s="1008"/>
      <c r="N16" s="1534"/>
      <c r="O16" s="1535"/>
      <c r="P16" s="1534"/>
      <c r="Q16" s="1536"/>
      <c r="R16" s="1535"/>
      <c r="S16" s="1537"/>
      <c r="T16" s="1537"/>
      <c r="U16" s="1538"/>
      <c r="W16" s="1529" t="s">
        <v>418</v>
      </c>
      <c r="X16" s="1530"/>
      <c r="Y16" s="1530"/>
      <c r="Z16" s="1530"/>
      <c r="AA16" s="1530"/>
      <c r="AB16" s="1530"/>
      <c r="AC16" s="1530"/>
      <c r="AD16" s="1531"/>
      <c r="AE16" s="1532"/>
      <c r="AF16" s="1533"/>
      <c r="AG16" s="1008"/>
      <c r="AH16" s="1008"/>
      <c r="AI16" s="1008"/>
      <c r="AJ16" s="1534"/>
      <c r="AK16" s="1535"/>
      <c r="AL16" s="1534"/>
      <c r="AM16" s="1536"/>
      <c r="AN16" s="1535"/>
      <c r="AO16" s="1537"/>
      <c r="AP16" s="1537"/>
      <c r="AQ16" s="1538"/>
    </row>
    <row r="17" spans="1:43" ht="18.75" customHeight="1" x14ac:dyDescent="0.4">
      <c r="A17" s="1539" t="s">
        <v>419</v>
      </c>
      <c r="B17" s="1540"/>
      <c r="C17" s="1540"/>
      <c r="D17" s="1540"/>
      <c r="E17" s="1540"/>
      <c r="F17" s="1540"/>
      <c r="G17" s="1540"/>
      <c r="H17" s="1541"/>
      <c r="I17" s="1532"/>
      <c r="J17" s="1533"/>
      <c r="K17" s="1008"/>
      <c r="L17" s="1008"/>
      <c r="M17" s="1008"/>
      <c r="N17" s="1534"/>
      <c r="O17" s="1535"/>
      <c r="P17" s="1534"/>
      <c r="Q17" s="1536"/>
      <c r="R17" s="1535"/>
      <c r="S17" s="1537"/>
      <c r="T17" s="1537"/>
      <c r="U17" s="1538"/>
      <c r="W17" s="1539" t="s">
        <v>420</v>
      </c>
      <c r="X17" s="1540"/>
      <c r="Y17" s="1540"/>
      <c r="Z17" s="1540"/>
      <c r="AA17" s="1540"/>
      <c r="AB17" s="1540"/>
      <c r="AC17" s="1540"/>
      <c r="AD17" s="1541"/>
      <c r="AE17" s="1532"/>
      <c r="AF17" s="1533"/>
      <c r="AG17" s="1008"/>
      <c r="AH17" s="1008"/>
      <c r="AI17" s="1008"/>
      <c r="AJ17" s="1534"/>
      <c r="AK17" s="1535"/>
      <c r="AL17" s="1534"/>
      <c r="AM17" s="1536"/>
      <c r="AN17" s="1535"/>
      <c r="AO17" s="1537"/>
      <c r="AP17" s="1537"/>
      <c r="AQ17" s="1538"/>
    </row>
    <row r="18" spans="1:43" ht="18.75" customHeight="1" x14ac:dyDescent="0.4">
      <c r="A18" s="1529" t="s">
        <v>394</v>
      </c>
      <c r="B18" s="1530"/>
      <c r="C18" s="1530"/>
      <c r="D18" s="1530"/>
      <c r="E18" s="1530"/>
      <c r="F18" s="1530"/>
      <c r="G18" s="1530"/>
      <c r="H18" s="1531"/>
      <c r="I18" s="1532"/>
      <c r="J18" s="1533"/>
      <c r="K18" s="1008"/>
      <c r="L18" s="1008"/>
      <c r="M18" s="1008"/>
      <c r="N18" s="1534"/>
      <c r="O18" s="1535"/>
      <c r="P18" s="1534"/>
      <c r="Q18" s="1536"/>
      <c r="R18" s="1535"/>
      <c r="S18" s="1537"/>
      <c r="T18" s="1537"/>
      <c r="U18" s="1538"/>
      <c r="W18" s="1529" t="s">
        <v>395</v>
      </c>
      <c r="X18" s="1530"/>
      <c r="Y18" s="1530"/>
      <c r="Z18" s="1530"/>
      <c r="AA18" s="1530"/>
      <c r="AB18" s="1530"/>
      <c r="AC18" s="1530"/>
      <c r="AD18" s="1531"/>
      <c r="AE18" s="1532"/>
      <c r="AF18" s="1533"/>
      <c r="AG18" s="1008"/>
      <c r="AH18" s="1008"/>
      <c r="AI18" s="1008"/>
      <c r="AJ18" s="1534"/>
      <c r="AK18" s="1535"/>
      <c r="AL18" s="1534"/>
      <c r="AM18" s="1536"/>
      <c r="AN18" s="1535"/>
      <c r="AO18" s="1537"/>
      <c r="AP18" s="1537"/>
      <c r="AQ18" s="1538"/>
    </row>
    <row r="19" spans="1:43" ht="18.75" customHeight="1" thickBot="1" x14ac:dyDescent="0.45">
      <c r="A19" s="1519" t="s">
        <v>396</v>
      </c>
      <c r="B19" s="1520"/>
      <c r="C19" s="1520"/>
      <c r="D19" s="1520"/>
      <c r="E19" s="1520"/>
      <c r="F19" s="1520"/>
      <c r="G19" s="1520"/>
      <c r="H19" s="1521"/>
      <c r="I19" s="1522"/>
      <c r="J19" s="1523"/>
      <c r="K19" s="1485"/>
      <c r="L19" s="1485"/>
      <c r="M19" s="1485"/>
      <c r="N19" s="1524"/>
      <c r="O19" s="1525"/>
      <c r="P19" s="1524"/>
      <c r="Q19" s="1526"/>
      <c r="R19" s="1525"/>
      <c r="S19" s="1527"/>
      <c r="T19" s="1527"/>
      <c r="U19" s="1528"/>
      <c r="W19" s="1519" t="s">
        <v>397</v>
      </c>
      <c r="X19" s="1520"/>
      <c r="Y19" s="1520"/>
      <c r="Z19" s="1520"/>
      <c r="AA19" s="1520"/>
      <c r="AB19" s="1520"/>
      <c r="AC19" s="1520"/>
      <c r="AD19" s="1521"/>
      <c r="AE19" s="1522"/>
      <c r="AF19" s="1523"/>
      <c r="AG19" s="1485"/>
      <c r="AH19" s="1485"/>
      <c r="AI19" s="1485"/>
      <c r="AJ19" s="1524"/>
      <c r="AK19" s="1525"/>
      <c r="AL19" s="1524"/>
      <c r="AM19" s="1526"/>
      <c r="AN19" s="1525"/>
      <c r="AO19" s="1527"/>
      <c r="AP19" s="1527"/>
      <c r="AQ19" s="1528"/>
    </row>
    <row r="20" spans="1:43" ht="18.75" customHeight="1" x14ac:dyDescent="0.4">
      <c r="A20" s="87"/>
      <c r="N20" s="87"/>
      <c r="O20" s="87"/>
      <c r="P20" s="87"/>
      <c r="Q20" s="87"/>
      <c r="R20" s="87"/>
      <c r="S20" s="87"/>
      <c r="T20" s="87"/>
      <c r="U20" s="87"/>
    </row>
    <row r="21" spans="1:43" ht="18.75" customHeight="1" thickBot="1" x14ac:dyDescent="0.45">
      <c r="A21" s="80" t="s">
        <v>398</v>
      </c>
      <c r="W21" s="80" t="s">
        <v>421</v>
      </c>
    </row>
    <row r="22" spans="1:43" ht="18.75" customHeight="1" x14ac:dyDescent="0.4">
      <c r="A22" s="1547" t="s">
        <v>380</v>
      </c>
      <c r="B22" s="1548"/>
      <c r="C22" s="1548"/>
      <c r="D22" s="1548"/>
      <c r="E22" s="1548"/>
      <c r="F22" s="1548"/>
      <c r="G22" s="1548"/>
      <c r="H22" s="1549"/>
      <c r="I22" s="1553" t="s">
        <v>381</v>
      </c>
      <c r="J22" s="1554"/>
      <c r="K22" s="1557" t="s">
        <v>382</v>
      </c>
      <c r="L22" s="1558"/>
      <c r="M22" s="1559"/>
      <c r="N22" s="1563" t="s">
        <v>383</v>
      </c>
      <c r="O22" s="1564"/>
      <c r="P22" s="1567" t="s">
        <v>384</v>
      </c>
      <c r="Q22" s="1568"/>
      <c r="R22" s="1569"/>
      <c r="S22" s="1573" t="s">
        <v>385</v>
      </c>
      <c r="T22" s="1568"/>
      <c r="U22" s="1574"/>
      <c r="W22" s="1547" t="s">
        <v>380</v>
      </c>
      <c r="X22" s="1548"/>
      <c r="Y22" s="1548"/>
      <c r="Z22" s="1548"/>
      <c r="AA22" s="1548"/>
      <c r="AB22" s="1548"/>
      <c r="AC22" s="1548"/>
      <c r="AD22" s="1549"/>
      <c r="AE22" s="1553" t="s">
        <v>381</v>
      </c>
      <c r="AF22" s="1554"/>
      <c r="AG22" s="1557" t="s">
        <v>382</v>
      </c>
      <c r="AH22" s="1558"/>
      <c r="AI22" s="1559"/>
      <c r="AJ22" s="1563" t="s">
        <v>383</v>
      </c>
      <c r="AK22" s="1564"/>
      <c r="AL22" s="1567" t="s">
        <v>384</v>
      </c>
      <c r="AM22" s="1568"/>
      <c r="AN22" s="1569"/>
      <c r="AO22" s="1573" t="s">
        <v>385</v>
      </c>
      <c r="AP22" s="1568"/>
      <c r="AQ22" s="1574"/>
    </row>
    <row r="23" spans="1:43" ht="18.75" customHeight="1" x14ac:dyDescent="0.4">
      <c r="A23" s="1550"/>
      <c r="B23" s="1551"/>
      <c r="C23" s="1551"/>
      <c r="D23" s="1551"/>
      <c r="E23" s="1551"/>
      <c r="F23" s="1551"/>
      <c r="G23" s="1551"/>
      <c r="H23" s="1552"/>
      <c r="I23" s="1555"/>
      <c r="J23" s="1556"/>
      <c r="K23" s="1560"/>
      <c r="L23" s="1561"/>
      <c r="M23" s="1562"/>
      <c r="N23" s="1565"/>
      <c r="O23" s="1566"/>
      <c r="P23" s="1570"/>
      <c r="Q23" s="1571"/>
      <c r="R23" s="1572"/>
      <c r="S23" s="1575"/>
      <c r="T23" s="1571"/>
      <c r="U23" s="1576"/>
      <c r="W23" s="1550"/>
      <c r="X23" s="1551"/>
      <c r="Y23" s="1551"/>
      <c r="Z23" s="1551"/>
      <c r="AA23" s="1551"/>
      <c r="AB23" s="1551"/>
      <c r="AC23" s="1551"/>
      <c r="AD23" s="1552"/>
      <c r="AE23" s="1555"/>
      <c r="AF23" s="1556"/>
      <c r="AG23" s="1560"/>
      <c r="AH23" s="1561"/>
      <c r="AI23" s="1562"/>
      <c r="AJ23" s="1565"/>
      <c r="AK23" s="1566"/>
      <c r="AL23" s="1570"/>
      <c r="AM23" s="1571"/>
      <c r="AN23" s="1572"/>
      <c r="AO23" s="1575"/>
      <c r="AP23" s="1571"/>
      <c r="AQ23" s="1576"/>
    </row>
    <row r="24" spans="1:43" ht="18.75" customHeight="1" x14ac:dyDescent="0.4">
      <c r="A24" s="1542" t="s">
        <v>411</v>
      </c>
      <c r="B24" s="1543"/>
      <c r="C24" s="1543"/>
      <c r="D24" s="1543"/>
      <c r="E24" s="1543"/>
      <c r="F24" s="1543"/>
      <c r="G24" s="1543"/>
      <c r="H24" s="1544"/>
      <c r="I24" s="1545"/>
      <c r="J24" s="1546"/>
      <c r="K24" s="1008"/>
      <c r="L24" s="1008"/>
      <c r="M24" s="1008"/>
      <c r="N24" s="1534"/>
      <c r="O24" s="1535"/>
      <c r="P24" s="1534"/>
      <c r="Q24" s="1536"/>
      <c r="R24" s="1535"/>
      <c r="S24" s="1537"/>
      <c r="T24" s="1537"/>
      <c r="U24" s="1538"/>
      <c r="W24" s="1542" t="s">
        <v>411</v>
      </c>
      <c r="X24" s="1543"/>
      <c r="Y24" s="1543"/>
      <c r="Z24" s="1543"/>
      <c r="AA24" s="1543"/>
      <c r="AB24" s="1543"/>
      <c r="AC24" s="1543"/>
      <c r="AD24" s="1544"/>
      <c r="AE24" s="1545"/>
      <c r="AF24" s="1546"/>
      <c r="AG24" s="1008"/>
      <c r="AH24" s="1008"/>
      <c r="AI24" s="1008"/>
      <c r="AJ24" s="1534"/>
      <c r="AK24" s="1535"/>
      <c r="AL24" s="1534"/>
      <c r="AM24" s="1536"/>
      <c r="AN24" s="1535"/>
      <c r="AO24" s="1537"/>
      <c r="AP24" s="1537"/>
      <c r="AQ24" s="1538"/>
    </row>
    <row r="25" spans="1:43" ht="18.75" customHeight="1" x14ac:dyDescent="0.4">
      <c r="A25" s="1539" t="s">
        <v>387</v>
      </c>
      <c r="B25" s="1540"/>
      <c r="C25" s="1540"/>
      <c r="D25" s="1540"/>
      <c r="E25" s="1540"/>
      <c r="F25" s="1540"/>
      <c r="G25" s="1540"/>
      <c r="H25" s="1541"/>
      <c r="I25" s="1532"/>
      <c r="J25" s="1533"/>
      <c r="K25" s="1008"/>
      <c r="L25" s="1008"/>
      <c r="M25" s="1008"/>
      <c r="N25" s="1534"/>
      <c r="O25" s="1535"/>
      <c r="P25" s="1534"/>
      <c r="Q25" s="1536"/>
      <c r="R25" s="1535"/>
      <c r="S25" s="1537"/>
      <c r="T25" s="1537"/>
      <c r="U25" s="1538"/>
      <c r="W25" s="1539" t="s">
        <v>387</v>
      </c>
      <c r="X25" s="1540"/>
      <c r="Y25" s="1540"/>
      <c r="Z25" s="1540"/>
      <c r="AA25" s="1540"/>
      <c r="AB25" s="1540"/>
      <c r="AC25" s="1540"/>
      <c r="AD25" s="1541"/>
      <c r="AE25" s="1532"/>
      <c r="AF25" s="1533"/>
      <c r="AG25" s="1008"/>
      <c r="AH25" s="1008"/>
      <c r="AI25" s="1008"/>
      <c r="AJ25" s="1534"/>
      <c r="AK25" s="1535"/>
      <c r="AL25" s="1534"/>
      <c r="AM25" s="1536"/>
      <c r="AN25" s="1535"/>
      <c r="AO25" s="1537"/>
      <c r="AP25" s="1537"/>
      <c r="AQ25" s="1538"/>
    </row>
    <row r="26" spans="1:43" ht="18.75" customHeight="1" x14ac:dyDescent="0.4">
      <c r="A26" s="1539" t="s">
        <v>388</v>
      </c>
      <c r="B26" s="1540"/>
      <c r="C26" s="1540"/>
      <c r="D26" s="1540"/>
      <c r="E26" s="1540"/>
      <c r="F26" s="1540"/>
      <c r="G26" s="1540"/>
      <c r="H26" s="1541"/>
      <c r="I26" s="1532"/>
      <c r="J26" s="1533"/>
      <c r="K26" s="1008"/>
      <c r="L26" s="1008"/>
      <c r="M26" s="1008"/>
      <c r="N26" s="1534"/>
      <c r="O26" s="1535"/>
      <c r="P26" s="1534"/>
      <c r="Q26" s="1536"/>
      <c r="R26" s="1535"/>
      <c r="S26" s="1537"/>
      <c r="T26" s="1537"/>
      <c r="U26" s="1538"/>
      <c r="W26" s="1539" t="s">
        <v>388</v>
      </c>
      <c r="X26" s="1540"/>
      <c r="Y26" s="1540"/>
      <c r="Z26" s="1540"/>
      <c r="AA26" s="1540"/>
      <c r="AB26" s="1540"/>
      <c r="AC26" s="1540"/>
      <c r="AD26" s="1541"/>
      <c r="AE26" s="1532"/>
      <c r="AF26" s="1533"/>
      <c r="AG26" s="1008"/>
      <c r="AH26" s="1008"/>
      <c r="AI26" s="1008"/>
      <c r="AJ26" s="1534"/>
      <c r="AK26" s="1535"/>
      <c r="AL26" s="1534"/>
      <c r="AM26" s="1536"/>
      <c r="AN26" s="1535"/>
      <c r="AO26" s="1537"/>
      <c r="AP26" s="1537"/>
      <c r="AQ26" s="1538"/>
    </row>
    <row r="27" spans="1:43" ht="18.75" customHeight="1" x14ac:dyDescent="0.4">
      <c r="A27" s="1539" t="s">
        <v>389</v>
      </c>
      <c r="B27" s="1540"/>
      <c r="C27" s="1540"/>
      <c r="D27" s="1540"/>
      <c r="E27" s="1540"/>
      <c r="F27" s="1540"/>
      <c r="G27" s="1540"/>
      <c r="H27" s="1541"/>
      <c r="I27" s="1532"/>
      <c r="J27" s="1533"/>
      <c r="K27" s="1008"/>
      <c r="L27" s="1008"/>
      <c r="M27" s="1008"/>
      <c r="N27" s="1534"/>
      <c r="O27" s="1535"/>
      <c r="P27" s="1534"/>
      <c r="Q27" s="1536"/>
      <c r="R27" s="1535"/>
      <c r="S27" s="1537"/>
      <c r="T27" s="1537"/>
      <c r="U27" s="1538"/>
      <c r="W27" s="1539" t="s">
        <v>389</v>
      </c>
      <c r="X27" s="1540"/>
      <c r="Y27" s="1540"/>
      <c r="Z27" s="1540"/>
      <c r="AA27" s="1540"/>
      <c r="AB27" s="1540"/>
      <c r="AC27" s="1540"/>
      <c r="AD27" s="1541"/>
      <c r="AE27" s="1532"/>
      <c r="AF27" s="1533"/>
      <c r="AG27" s="1008"/>
      <c r="AH27" s="1008"/>
      <c r="AI27" s="1008"/>
      <c r="AJ27" s="1534"/>
      <c r="AK27" s="1535"/>
      <c r="AL27" s="1534"/>
      <c r="AM27" s="1536"/>
      <c r="AN27" s="1535"/>
      <c r="AO27" s="1537"/>
      <c r="AP27" s="1537"/>
      <c r="AQ27" s="1538"/>
    </row>
    <row r="28" spans="1:43" ht="18.75" customHeight="1" x14ac:dyDescent="0.4">
      <c r="A28" s="1539" t="s">
        <v>390</v>
      </c>
      <c r="B28" s="1540"/>
      <c r="C28" s="1540"/>
      <c r="D28" s="1540"/>
      <c r="E28" s="1540"/>
      <c r="F28" s="1540"/>
      <c r="G28" s="1540"/>
      <c r="H28" s="1541"/>
      <c r="I28" s="1532"/>
      <c r="J28" s="1533"/>
      <c r="K28" s="1008"/>
      <c r="L28" s="1008"/>
      <c r="M28" s="1008"/>
      <c r="N28" s="1534"/>
      <c r="O28" s="1535"/>
      <c r="P28" s="1534"/>
      <c r="Q28" s="1536"/>
      <c r="R28" s="1535"/>
      <c r="S28" s="1537"/>
      <c r="T28" s="1537"/>
      <c r="U28" s="1538"/>
      <c r="W28" s="1539" t="s">
        <v>390</v>
      </c>
      <c r="X28" s="1540"/>
      <c r="Y28" s="1540"/>
      <c r="Z28" s="1540"/>
      <c r="AA28" s="1540"/>
      <c r="AB28" s="1540"/>
      <c r="AC28" s="1540"/>
      <c r="AD28" s="1541"/>
      <c r="AE28" s="1532"/>
      <c r="AF28" s="1533"/>
      <c r="AG28" s="1008"/>
      <c r="AH28" s="1008"/>
      <c r="AI28" s="1008"/>
      <c r="AJ28" s="1534"/>
      <c r="AK28" s="1535"/>
      <c r="AL28" s="1534"/>
      <c r="AM28" s="1536"/>
      <c r="AN28" s="1535"/>
      <c r="AO28" s="1537"/>
      <c r="AP28" s="1537"/>
      <c r="AQ28" s="1538"/>
    </row>
    <row r="29" spans="1:43" ht="18.75" customHeight="1" x14ac:dyDescent="0.4">
      <c r="A29" s="1539" t="s">
        <v>391</v>
      </c>
      <c r="B29" s="1540"/>
      <c r="C29" s="1540"/>
      <c r="D29" s="1540"/>
      <c r="E29" s="1540"/>
      <c r="F29" s="1540"/>
      <c r="G29" s="1540"/>
      <c r="H29" s="1541"/>
      <c r="I29" s="1532"/>
      <c r="J29" s="1533"/>
      <c r="K29" s="1008"/>
      <c r="L29" s="1008"/>
      <c r="M29" s="1008"/>
      <c r="N29" s="1534"/>
      <c r="O29" s="1535"/>
      <c r="P29" s="1534"/>
      <c r="Q29" s="1536"/>
      <c r="R29" s="1535"/>
      <c r="S29" s="1537"/>
      <c r="T29" s="1537"/>
      <c r="U29" s="1538"/>
      <c r="W29" s="1539" t="s">
        <v>391</v>
      </c>
      <c r="X29" s="1540"/>
      <c r="Y29" s="1540"/>
      <c r="Z29" s="1540"/>
      <c r="AA29" s="1540"/>
      <c r="AB29" s="1540"/>
      <c r="AC29" s="1540"/>
      <c r="AD29" s="1541"/>
      <c r="AE29" s="1532"/>
      <c r="AF29" s="1533"/>
      <c r="AG29" s="1008"/>
      <c r="AH29" s="1008"/>
      <c r="AI29" s="1008"/>
      <c r="AJ29" s="1534"/>
      <c r="AK29" s="1535"/>
      <c r="AL29" s="1534"/>
      <c r="AM29" s="1536"/>
      <c r="AN29" s="1535"/>
      <c r="AO29" s="1537"/>
      <c r="AP29" s="1537"/>
      <c r="AQ29" s="1538"/>
    </row>
    <row r="30" spans="1:43" ht="18.75" customHeight="1" x14ac:dyDescent="0.4">
      <c r="A30" s="1539" t="s">
        <v>412</v>
      </c>
      <c r="B30" s="1540"/>
      <c r="C30" s="1540"/>
      <c r="D30" s="1540"/>
      <c r="E30" s="1540"/>
      <c r="F30" s="1540"/>
      <c r="G30" s="1540"/>
      <c r="H30" s="1541"/>
      <c r="I30" s="1532"/>
      <c r="J30" s="1533"/>
      <c r="K30" s="1008"/>
      <c r="L30" s="1008"/>
      <c r="M30" s="1008"/>
      <c r="N30" s="1534"/>
      <c r="O30" s="1535"/>
      <c r="P30" s="1534"/>
      <c r="Q30" s="1536"/>
      <c r="R30" s="1535"/>
      <c r="S30" s="1537"/>
      <c r="T30" s="1537"/>
      <c r="U30" s="1538"/>
      <c r="W30" s="1539" t="s">
        <v>412</v>
      </c>
      <c r="X30" s="1540"/>
      <c r="Y30" s="1540"/>
      <c r="Z30" s="1540"/>
      <c r="AA30" s="1540"/>
      <c r="AB30" s="1540"/>
      <c r="AC30" s="1540"/>
      <c r="AD30" s="1541"/>
      <c r="AE30" s="1532"/>
      <c r="AF30" s="1533"/>
      <c r="AG30" s="1008"/>
      <c r="AH30" s="1008"/>
      <c r="AI30" s="1008"/>
      <c r="AJ30" s="1534"/>
      <c r="AK30" s="1535"/>
      <c r="AL30" s="1534"/>
      <c r="AM30" s="1536"/>
      <c r="AN30" s="1535"/>
      <c r="AO30" s="1537"/>
      <c r="AP30" s="1537"/>
      <c r="AQ30" s="1538"/>
    </row>
    <row r="31" spans="1:43" ht="18.75" customHeight="1" x14ac:dyDescent="0.4">
      <c r="A31" s="1539" t="s">
        <v>392</v>
      </c>
      <c r="B31" s="1540"/>
      <c r="C31" s="1540"/>
      <c r="D31" s="1540"/>
      <c r="E31" s="1540"/>
      <c r="F31" s="1540"/>
      <c r="G31" s="1540"/>
      <c r="H31" s="1541"/>
      <c r="I31" s="1532"/>
      <c r="J31" s="1533"/>
      <c r="K31" s="1008"/>
      <c r="L31" s="1008"/>
      <c r="M31" s="1008"/>
      <c r="N31" s="1534"/>
      <c r="O31" s="1535"/>
      <c r="P31" s="1534"/>
      <c r="Q31" s="1536"/>
      <c r="R31" s="1535"/>
      <c r="S31" s="1537"/>
      <c r="T31" s="1537"/>
      <c r="U31" s="1538"/>
      <c r="W31" s="1539" t="s">
        <v>393</v>
      </c>
      <c r="X31" s="1540"/>
      <c r="Y31" s="1540"/>
      <c r="Z31" s="1540"/>
      <c r="AA31" s="1540"/>
      <c r="AB31" s="1540"/>
      <c r="AC31" s="1540"/>
      <c r="AD31" s="1541"/>
      <c r="AE31" s="1532"/>
      <c r="AF31" s="1533"/>
      <c r="AG31" s="1008"/>
      <c r="AH31" s="1008"/>
      <c r="AI31" s="1008"/>
      <c r="AJ31" s="1534"/>
      <c r="AK31" s="1535"/>
      <c r="AL31" s="1534"/>
      <c r="AM31" s="1536"/>
      <c r="AN31" s="1535"/>
      <c r="AO31" s="1537"/>
      <c r="AP31" s="1537"/>
      <c r="AQ31" s="1538"/>
    </row>
    <row r="32" spans="1:43" ht="18.75" customHeight="1" x14ac:dyDescent="0.4">
      <c r="A32" s="1539" t="s">
        <v>413</v>
      </c>
      <c r="B32" s="1540"/>
      <c r="C32" s="1540"/>
      <c r="D32" s="1540"/>
      <c r="E32" s="1540"/>
      <c r="F32" s="1540"/>
      <c r="G32" s="1540"/>
      <c r="H32" s="1541"/>
      <c r="I32" s="1532"/>
      <c r="J32" s="1533"/>
      <c r="K32" s="1008"/>
      <c r="L32" s="1008"/>
      <c r="M32" s="1008"/>
      <c r="N32" s="1534"/>
      <c r="O32" s="1535"/>
      <c r="P32" s="1534"/>
      <c r="Q32" s="1536"/>
      <c r="R32" s="1535"/>
      <c r="S32" s="1537"/>
      <c r="T32" s="1537"/>
      <c r="U32" s="1538"/>
      <c r="W32" s="1539" t="s">
        <v>414</v>
      </c>
      <c r="X32" s="1540"/>
      <c r="Y32" s="1540"/>
      <c r="Z32" s="1540"/>
      <c r="AA32" s="1540"/>
      <c r="AB32" s="1540"/>
      <c r="AC32" s="1540"/>
      <c r="AD32" s="1541"/>
      <c r="AE32" s="1532"/>
      <c r="AF32" s="1533"/>
      <c r="AG32" s="1008"/>
      <c r="AH32" s="1008"/>
      <c r="AI32" s="1008"/>
      <c r="AJ32" s="1534"/>
      <c r="AK32" s="1535"/>
      <c r="AL32" s="1534"/>
      <c r="AM32" s="1536"/>
      <c r="AN32" s="1535"/>
      <c r="AO32" s="1537"/>
      <c r="AP32" s="1537"/>
      <c r="AQ32" s="1538"/>
    </row>
    <row r="33" spans="1:45" ht="18.75" customHeight="1" x14ac:dyDescent="0.4">
      <c r="A33" s="1539" t="s">
        <v>415</v>
      </c>
      <c r="B33" s="1540"/>
      <c r="C33" s="1540"/>
      <c r="D33" s="1540"/>
      <c r="E33" s="1540"/>
      <c r="F33" s="1540"/>
      <c r="G33" s="1540"/>
      <c r="H33" s="1541"/>
      <c r="I33" s="1532"/>
      <c r="J33" s="1533"/>
      <c r="K33" s="1008"/>
      <c r="L33" s="1008"/>
      <c r="M33" s="1008"/>
      <c r="N33" s="1534"/>
      <c r="O33" s="1535"/>
      <c r="P33" s="1534"/>
      <c r="Q33" s="1536"/>
      <c r="R33" s="1535"/>
      <c r="S33" s="1537"/>
      <c r="T33" s="1537"/>
      <c r="U33" s="1538"/>
      <c r="W33" s="1539" t="s">
        <v>416</v>
      </c>
      <c r="X33" s="1540"/>
      <c r="Y33" s="1540"/>
      <c r="Z33" s="1540"/>
      <c r="AA33" s="1540"/>
      <c r="AB33" s="1540"/>
      <c r="AC33" s="1540"/>
      <c r="AD33" s="1541"/>
      <c r="AE33" s="1532"/>
      <c r="AF33" s="1533"/>
      <c r="AG33" s="1008"/>
      <c r="AH33" s="1008"/>
      <c r="AI33" s="1008"/>
      <c r="AJ33" s="1534"/>
      <c r="AK33" s="1535"/>
      <c r="AL33" s="1534"/>
      <c r="AM33" s="1536"/>
      <c r="AN33" s="1535"/>
      <c r="AO33" s="1537"/>
      <c r="AP33" s="1537"/>
      <c r="AQ33" s="1538"/>
    </row>
    <row r="34" spans="1:45" ht="18.75" customHeight="1" x14ac:dyDescent="0.4">
      <c r="A34" s="1529" t="s">
        <v>417</v>
      </c>
      <c r="B34" s="1530"/>
      <c r="C34" s="1530"/>
      <c r="D34" s="1530"/>
      <c r="E34" s="1530"/>
      <c r="F34" s="1530"/>
      <c r="G34" s="1530"/>
      <c r="H34" s="1531"/>
      <c r="I34" s="1532"/>
      <c r="J34" s="1533"/>
      <c r="K34" s="1008"/>
      <c r="L34" s="1008"/>
      <c r="M34" s="1008"/>
      <c r="N34" s="1534"/>
      <c r="O34" s="1535"/>
      <c r="P34" s="1534"/>
      <c r="Q34" s="1536"/>
      <c r="R34" s="1535"/>
      <c r="S34" s="1537"/>
      <c r="T34" s="1537"/>
      <c r="U34" s="1538"/>
      <c r="W34" s="1529" t="s">
        <v>418</v>
      </c>
      <c r="X34" s="1530"/>
      <c r="Y34" s="1530"/>
      <c r="Z34" s="1530"/>
      <c r="AA34" s="1530"/>
      <c r="AB34" s="1530"/>
      <c r="AC34" s="1530"/>
      <c r="AD34" s="1531"/>
      <c r="AE34" s="1532"/>
      <c r="AF34" s="1533"/>
      <c r="AG34" s="1008"/>
      <c r="AH34" s="1008"/>
      <c r="AI34" s="1008"/>
      <c r="AJ34" s="1534"/>
      <c r="AK34" s="1535"/>
      <c r="AL34" s="1534"/>
      <c r="AM34" s="1536"/>
      <c r="AN34" s="1535"/>
      <c r="AO34" s="1537"/>
      <c r="AP34" s="1537"/>
      <c r="AQ34" s="1538"/>
    </row>
    <row r="35" spans="1:45" ht="18.75" customHeight="1" x14ac:dyDescent="0.4">
      <c r="A35" s="1539" t="s">
        <v>419</v>
      </c>
      <c r="B35" s="1540"/>
      <c r="C35" s="1540"/>
      <c r="D35" s="1540"/>
      <c r="E35" s="1540"/>
      <c r="F35" s="1540"/>
      <c r="G35" s="1540"/>
      <c r="H35" s="1541"/>
      <c r="I35" s="1532"/>
      <c r="J35" s="1533"/>
      <c r="K35" s="1008"/>
      <c r="L35" s="1008"/>
      <c r="M35" s="1008"/>
      <c r="N35" s="1534"/>
      <c r="O35" s="1535"/>
      <c r="P35" s="1534"/>
      <c r="Q35" s="1536"/>
      <c r="R35" s="1535"/>
      <c r="S35" s="1537"/>
      <c r="T35" s="1537"/>
      <c r="U35" s="1538"/>
      <c r="W35" s="1539" t="s">
        <v>420</v>
      </c>
      <c r="X35" s="1540"/>
      <c r="Y35" s="1540"/>
      <c r="Z35" s="1540"/>
      <c r="AA35" s="1540"/>
      <c r="AB35" s="1540"/>
      <c r="AC35" s="1540"/>
      <c r="AD35" s="1541"/>
      <c r="AE35" s="1532"/>
      <c r="AF35" s="1533"/>
      <c r="AG35" s="1008"/>
      <c r="AH35" s="1008"/>
      <c r="AI35" s="1008"/>
      <c r="AJ35" s="1534"/>
      <c r="AK35" s="1535"/>
      <c r="AL35" s="1534"/>
      <c r="AM35" s="1536"/>
      <c r="AN35" s="1535"/>
      <c r="AO35" s="1537"/>
      <c r="AP35" s="1537"/>
      <c r="AQ35" s="1538"/>
    </row>
    <row r="36" spans="1:45" ht="18.75" customHeight="1" x14ac:dyDescent="0.4">
      <c r="A36" s="1529" t="s">
        <v>394</v>
      </c>
      <c r="B36" s="1530"/>
      <c r="C36" s="1530"/>
      <c r="D36" s="1530"/>
      <c r="E36" s="1530"/>
      <c r="F36" s="1530"/>
      <c r="G36" s="1530"/>
      <c r="H36" s="1531"/>
      <c r="I36" s="1532"/>
      <c r="J36" s="1533"/>
      <c r="K36" s="1008"/>
      <c r="L36" s="1008"/>
      <c r="M36" s="1008"/>
      <c r="N36" s="1534"/>
      <c r="O36" s="1535"/>
      <c r="P36" s="1534"/>
      <c r="Q36" s="1536"/>
      <c r="R36" s="1535"/>
      <c r="S36" s="1537"/>
      <c r="T36" s="1537"/>
      <c r="U36" s="1538"/>
      <c r="W36" s="1529" t="s">
        <v>395</v>
      </c>
      <c r="X36" s="1530"/>
      <c r="Y36" s="1530"/>
      <c r="Z36" s="1530"/>
      <c r="AA36" s="1530"/>
      <c r="AB36" s="1530"/>
      <c r="AC36" s="1530"/>
      <c r="AD36" s="1531"/>
      <c r="AE36" s="1532"/>
      <c r="AF36" s="1533"/>
      <c r="AG36" s="1008"/>
      <c r="AH36" s="1008"/>
      <c r="AI36" s="1008"/>
      <c r="AJ36" s="1534"/>
      <c r="AK36" s="1535"/>
      <c r="AL36" s="1534"/>
      <c r="AM36" s="1536"/>
      <c r="AN36" s="1535"/>
      <c r="AO36" s="1537"/>
      <c r="AP36" s="1537"/>
      <c r="AQ36" s="1538"/>
    </row>
    <row r="37" spans="1:45" ht="18.75" customHeight="1" thickBot="1" x14ac:dyDescent="0.45">
      <c r="A37" s="1519" t="s">
        <v>396</v>
      </c>
      <c r="B37" s="1520"/>
      <c r="C37" s="1520"/>
      <c r="D37" s="1520"/>
      <c r="E37" s="1520"/>
      <c r="F37" s="1520"/>
      <c r="G37" s="1520"/>
      <c r="H37" s="1521"/>
      <c r="I37" s="1522"/>
      <c r="J37" s="1523"/>
      <c r="K37" s="1485"/>
      <c r="L37" s="1485"/>
      <c r="M37" s="1485"/>
      <c r="N37" s="1524"/>
      <c r="O37" s="1525"/>
      <c r="P37" s="1524"/>
      <c r="Q37" s="1526"/>
      <c r="R37" s="1525"/>
      <c r="S37" s="1527"/>
      <c r="T37" s="1527"/>
      <c r="U37" s="1528"/>
      <c r="W37" s="1519" t="s">
        <v>397</v>
      </c>
      <c r="X37" s="1520"/>
      <c r="Y37" s="1520"/>
      <c r="Z37" s="1520"/>
      <c r="AA37" s="1520"/>
      <c r="AB37" s="1520"/>
      <c r="AC37" s="1520"/>
      <c r="AD37" s="1521"/>
      <c r="AE37" s="1522"/>
      <c r="AF37" s="1523"/>
      <c r="AG37" s="1485"/>
      <c r="AH37" s="1485"/>
      <c r="AI37" s="1485"/>
      <c r="AJ37" s="1524"/>
      <c r="AK37" s="1525"/>
      <c r="AL37" s="1524"/>
      <c r="AM37" s="1526"/>
      <c r="AN37" s="1525"/>
      <c r="AO37" s="1527"/>
      <c r="AP37" s="1527"/>
      <c r="AQ37" s="1528"/>
    </row>
    <row r="38" spans="1:45" ht="18.75" customHeight="1" x14ac:dyDescent="0.4">
      <c r="A38" s="87"/>
      <c r="B38" s="87"/>
      <c r="C38" s="87"/>
      <c r="D38" s="87"/>
      <c r="E38" s="87"/>
      <c r="F38" s="87"/>
    </row>
    <row r="39" spans="1:45" ht="18.75" customHeight="1" thickBot="1" x14ac:dyDescent="0.45">
      <c r="A39" s="80" t="s">
        <v>399</v>
      </c>
      <c r="D39" s="87"/>
      <c r="E39" s="87"/>
      <c r="F39" s="87"/>
      <c r="W39" s="80" t="s">
        <v>400</v>
      </c>
    </row>
    <row r="40" spans="1:45" ht="18.75" customHeight="1" thickBot="1" x14ac:dyDescent="0.45">
      <c r="A40" s="80" t="s">
        <v>401</v>
      </c>
      <c r="B40" s="87"/>
      <c r="C40" s="87"/>
      <c r="D40" s="87"/>
      <c r="E40" s="87"/>
      <c r="F40" s="87"/>
      <c r="G40" s="87"/>
      <c r="W40" s="1505" t="s">
        <v>402</v>
      </c>
      <c r="X40" s="1506"/>
      <c r="Y40" s="1506"/>
      <c r="Z40" s="1506"/>
      <c r="AA40" s="1506"/>
      <c r="AB40" s="1506"/>
      <c r="AC40" s="1506"/>
      <c r="AD40" s="1507"/>
      <c r="AE40" s="240"/>
      <c r="AF40" s="240"/>
      <c r="AG40" s="241" t="s">
        <v>245</v>
      </c>
      <c r="AH40" s="1508"/>
      <c r="AI40" s="1508"/>
      <c r="AJ40" s="1508"/>
      <c r="AK40" s="1508"/>
      <c r="AL40" s="1508"/>
      <c r="AM40" s="242" t="s">
        <v>216</v>
      </c>
      <c r="AN40" s="242"/>
      <c r="AO40" s="243"/>
      <c r="AP40" s="252" t="s">
        <v>246</v>
      </c>
      <c r="AQ40" s="244"/>
    </row>
    <row r="41" spans="1:45" ht="18.75" customHeight="1" thickBot="1" x14ac:dyDescent="0.45">
      <c r="A41" s="1509" t="s">
        <v>403</v>
      </c>
      <c r="B41" s="1510"/>
      <c r="C41" s="1510"/>
      <c r="D41" s="1510"/>
      <c r="E41" s="1510"/>
      <c r="F41" s="1510"/>
      <c r="G41" s="1510"/>
      <c r="H41" s="1511"/>
      <c r="I41" s="1512"/>
      <c r="J41" s="1512"/>
      <c r="K41" s="1512"/>
      <c r="L41" s="1512"/>
      <c r="M41" s="1512"/>
      <c r="N41" s="1512"/>
      <c r="O41" s="1512"/>
      <c r="P41" s="1512"/>
      <c r="Q41" s="1512"/>
      <c r="R41" s="1512"/>
      <c r="S41" s="1512"/>
      <c r="T41" s="1512"/>
      <c r="U41" s="1513"/>
      <c r="W41" s="1514" t="s">
        <v>404</v>
      </c>
      <c r="X41" s="1515"/>
      <c r="Y41" s="1515"/>
      <c r="Z41" s="1515"/>
      <c r="AA41" s="1515"/>
      <c r="AB41" s="1515"/>
      <c r="AC41" s="1515"/>
      <c r="AD41" s="1516"/>
      <c r="AE41" s="1517"/>
      <c r="AF41" s="1517"/>
      <c r="AG41" s="1517"/>
      <c r="AH41" s="1517"/>
      <c r="AI41" s="1517"/>
      <c r="AJ41" s="1517"/>
      <c r="AK41" s="1517"/>
      <c r="AL41" s="1517"/>
      <c r="AM41" s="1517"/>
      <c r="AN41" s="1517"/>
      <c r="AO41" s="1517"/>
      <c r="AP41" s="1517"/>
      <c r="AQ41" s="1518"/>
    </row>
    <row r="42" spans="1:45" ht="18.75" customHeight="1" x14ac:dyDescent="0.4">
      <c r="A42" s="245"/>
      <c r="B42" s="246"/>
      <c r="C42" s="246"/>
      <c r="D42" s="246"/>
      <c r="E42" s="247"/>
      <c r="F42" s="247"/>
      <c r="G42" s="247"/>
      <c r="AL42" s="245"/>
      <c r="AM42" s="245"/>
      <c r="AN42" s="87"/>
      <c r="AO42" s="87"/>
      <c r="AP42" s="87"/>
      <c r="AQ42" s="87"/>
      <c r="AR42" s="87"/>
      <c r="AS42" s="87"/>
    </row>
    <row r="43" spans="1:45" ht="18.75" customHeight="1" thickBot="1" x14ac:dyDescent="0.45">
      <c r="A43" s="80" t="s">
        <v>405</v>
      </c>
      <c r="B43" s="246"/>
      <c r="C43" s="246"/>
      <c r="D43" s="246"/>
      <c r="E43" s="247"/>
      <c r="F43" s="247"/>
      <c r="G43" s="247"/>
      <c r="H43" s="247"/>
      <c r="I43" s="247"/>
      <c r="J43" s="247"/>
      <c r="K43" s="247"/>
      <c r="L43" s="247"/>
      <c r="W43" s="80" t="s">
        <v>406</v>
      </c>
      <c r="AN43" s="87"/>
      <c r="AO43" s="87"/>
      <c r="AP43" s="87"/>
      <c r="AQ43" s="87"/>
      <c r="AR43" s="87"/>
      <c r="AS43" s="87"/>
    </row>
    <row r="44" spans="1:45" ht="18.75" customHeight="1" x14ac:dyDescent="0.4">
      <c r="A44" s="1499"/>
      <c r="B44" s="1500"/>
      <c r="C44" s="1500"/>
      <c r="D44" s="1500"/>
      <c r="E44" s="1500"/>
      <c r="F44" s="1500"/>
      <c r="G44" s="1501" t="s">
        <v>178</v>
      </c>
      <c r="H44" s="1501"/>
      <c r="I44" s="1501"/>
      <c r="J44" s="1501"/>
      <c r="K44" s="1501"/>
      <c r="L44" s="1501"/>
      <c r="M44" s="1501"/>
      <c r="N44" s="1502" t="s">
        <v>407</v>
      </c>
      <c r="O44" s="1502"/>
      <c r="P44" s="1502"/>
      <c r="Q44" s="1502"/>
      <c r="R44" s="1502"/>
      <c r="S44" s="1502"/>
      <c r="T44" s="1503"/>
      <c r="U44" s="1504"/>
      <c r="W44" s="1499"/>
      <c r="X44" s="1500"/>
      <c r="Y44" s="1500"/>
      <c r="Z44" s="1500"/>
      <c r="AA44" s="1500"/>
      <c r="AB44" s="1500"/>
      <c r="AC44" s="1501" t="s">
        <v>178</v>
      </c>
      <c r="AD44" s="1501"/>
      <c r="AE44" s="1501"/>
      <c r="AF44" s="1501"/>
      <c r="AG44" s="1501"/>
      <c r="AH44" s="1501"/>
      <c r="AI44" s="1501"/>
      <c r="AJ44" s="1502" t="s">
        <v>407</v>
      </c>
      <c r="AK44" s="1502"/>
      <c r="AL44" s="1502"/>
      <c r="AM44" s="1502"/>
      <c r="AN44" s="1502"/>
      <c r="AO44" s="1502"/>
      <c r="AP44" s="1503"/>
      <c r="AQ44" s="1504"/>
      <c r="AR44" s="87"/>
      <c r="AS44" s="87"/>
    </row>
    <row r="45" spans="1:45" ht="18.75" customHeight="1" x14ac:dyDescent="0.4">
      <c r="A45" s="1490" t="s">
        <v>408</v>
      </c>
      <c r="B45" s="1043"/>
      <c r="C45" s="1043"/>
      <c r="D45" s="1043"/>
      <c r="E45" s="1043"/>
      <c r="F45" s="1043"/>
      <c r="G45" s="1493"/>
      <c r="H45" s="1493"/>
      <c r="I45" s="1493"/>
      <c r="J45" s="1493"/>
      <c r="K45" s="1493"/>
      <c r="L45" s="1493"/>
      <c r="M45" s="1493"/>
      <c r="N45" s="1030"/>
      <c r="O45" s="1007"/>
      <c r="P45" s="1488" t="s">
        <v>19</v>
      </c>
      <c r="Q45" s="1007"/>
      <c r="R45" s="1488" t="s">
        <v>251</v>
      </c>
      <c r="S45" s="1007"/>
      <c r="T45" s="1007"/>
      <c r="U45" s="1486" t="s">
        <v>33</v>
      </c>
      <c r="W45" s="1490" t="s">
        <v>409</v>
      </c>
      <c r="X45" s="1043"/>
      <c r="Y45" s="1043"/>
      <c r="Z45" s="1043"/>
      <c r="AA45" s="1043"/>
      <c r="AB45" s="1043"/>
      <c r="AC45" s="1493"/>
      <c r="AD45" s="1493"/>
      <c r="AE45" s="1493"/>
      <c r="AF45" s="1493"/>
      <c r="AG45" s="1493"/>
      <c r="AH45" s="1493"/>
      <c r="AI45" s="1493"/>
      <c r="AJ45" s="1030"/>
      <c r="AK45" s="1007"/>
      <c r="AL45" s="1488" t="s">
        <v>19</v>
      </c>
      <c r="AM45" s="1007"/>
      <c r="AN45" s="1488" t="s">
        <v>251</v>
      </c>
      <c r="AO45" s="1007"/>
      <c r="AP45" s="1007"/>
      <c r="AQ45" s="1486" t="s">
        <v>33</v>
      </c>
    </row>
    <row r="46" spans="1:45" ht="18.75" customHeight="1" thickBot="1" x14ac:dyDescent="0.45">
      <c r="A46" s="1490"/>
      <c r="B46" s="1043"/>
      <c r="C46" s="1043"/>
      <c r="D46" s="1043"/>
      <c r="E46" s="1043"/>
      <c r="F46" s="1043"/>
      <c r="G46" s="1493"/>
      <c r="H46" s="1493"/>
      <c r="I46" s="1493"/>
      <c r="J46" s="1493"/>
      <c r="K46" s="1493"/>
      <c r="L46" s="1493"/>
      <c r="M46" s="1493"/>
      <c r="N46" s="1031"/>
      <c r="O46" s="1496"/>
      <c r="P46" s="1498"/>
      <c r="Q46" s="1496"/>
      <c r="R46" s="1498"/>
      <c r="S46" s="1496"/>
      <c r="T46" s="1496"/>
      <c r="U46" s="1497"/>
      <c r="W46" s="1491"/>
      <c r="X46" s="1492"/>
      <c r="Y46" s="1492"/>
      <c r="Z46" s="1492"/>
      <c r="AA46" s="1492"/>
      <c r="AB46" s="1492"/>
      <c r="AC46" s="1494"/>
      <c r="AD46" s="1494"/>
      <c r="AE46" s="1494"/>
      <c r="AF46" s="1494"/>
      <c r="AG46" s="1494"/>
      <c r="AH46" s="1494"/>
      <c r="AI46" s="1494"/>
      <c r="AJ46" s="1495"/>
      <c r="AK46" s="1485"/>
      <c r="AL46" s="1489"/>
      <c r="AM46" s="1485"/>
      <c r="AN46" s="1489"/>
      <c r="AO46" s="1485"/>
      <c r="AP46" s="1485"/>
      <c r="AQ46" s="1487"/>
    </row>
    <row r="47" spans="1:45" ht="18.75" customHeight="1" x14ac:dyDescent="0.4">
      <c r="A47" s="1490" t="s">
        <v>410</v>
      </c>
      <c r="B47" s="1043"/>
      <c r="C47" s="1043"/>
      <c r="D47" s="1043"/>
      <c r="E47" s="1043"/>
      <c r="F47" s="1043"/>
      <c r="G47" s="1493"/>
      <c r="H47" s="1493"/>
      <c r="I47" s="1493"/>
      <c r="J47" s="1493"/>
      <c r="K47" s="1493"/>
      <c r="L47" s="1493"/>
      <c r="M47" s="1493"/>
      <c r="N47" s="1030"/>
      <c r="O47" s="1007"/>
      <c r="P47" s="1488" t="s">
        <v>19</v>
      </c>
      <c r="Q47" s="1007"/>
      <c r="R47" s="1488" t="s">
        <v>251</v>
      </c>
      <c r="S47" s="1007"/>
      <c r="T47" s="1007"/>
      <c r="U47" s="1486" t="s">
        <v>33</v>
      </c>
    </row>
    <row r="48" spans="1:45" ht="18.75" customHeight="1" thickBot="1" x14ac:dyDescent="0.45">
      <c r="A48" s="1491"/>
      <c r="B48" s="1492"/>
      <c r="C48" s="1492"/>
      <c r="D48" s="1492"/>
      <c r="E48" s="1492"/>
      <c r="F48" s="1492"/>
      <c r="G48" s="1494"/>
      <c r="H48" s="1494"/>
      <c r="I48" s="1494"/>
      <c r="J48" s="1494"/>
      <c r="K48" s="1494"/>
      <c r="L48" s="1494"/>
      <c r="M48" s="1494"/>
      <c r="N48" s="1495"/>
      <c r="O48" s="1485"/>
      <c r="P48" s="1489"/>
      <c r="Q48" s="1485"/>
      <c r="R48" s="1489"/>
      <c r="S48" s="1485"/>
      <c r="T48" s="1485"/>
      <c r="U48" s="1487"/>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A44:F44"/>
    <mergeCell ref="G44:M44"/>
    <mergeCell ref="N44:U44"/>
    <mergeCell ref="W44:AB44"/>
    <mergeCell ref="AC44:AI44"/>
    <mergeCell ref="AJ44:AQ44"/>
    <mergeCell ref="W40:AD40"/>
    <mergeCell ref="AH40:AL40"/>
    <mergeCell ref="A41:H41"/>
    <mergeCell ref="I41:U41"/>
    <mergeCell ref="W41:AD41"/>
    <mergeCell ref="AE41:AQ41"/>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s>
  <phoneticPr fontId="4"/>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A1304F16-C4B0-419D-8DEF-6B459C1BE6F8}">
      <formula1>"○"</formula1>
    </dataValidation>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566C79A2-880E-4E0C-974F-ABC93A21235C}"/>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DF79-9078-407C-A33B-3F0EDE5B1756}">
  <sheetPr>
    <tabColor theme="7" tint="0.79998168889431442"/>
    <pageSetUpPr fitToPage="1"/>
  </sheetPr>
  <dimension ref="A1:BQ210"/>
  <sheetViews>
    <sheetView view="pageBreakPreview" zoomScaleNormal="70" zoomScaleSheetLayoutView="100" workbookViewId="0"/>
  </sheetViews>
  <sheetFormatPr defaultRowHeight="16.5" x14ac:dyDescent="0.4"/>
  <cols>
    <col min="1" max="69" width="4.5" style="79" customWidth="1"/>
    <col min="70" max="78" width="4.5" style="11" customWidth="1"/>
    <col min="79" max="16384" width="9" style="11"/>
  </cols>
  <sheetData>
    <row r="1" spans="1:43" ht="18.75" customHeight="1" x14ac:dyDescent="0.4">
      <c r="A1" s="78" t="s">
        <v>422</v>
      </c>
    </row>
    <row r="2" spans="1:43" ht="18.75" customHeight="1" thickBot="1" x14ac:dyDescent="0.45">
      <c r="A2" s="239" t="str">
        <f>"（１）令和"&amp;表紙・鑑!$S$3-1&amp;"年度実施状況及び令和"&amp;表紙・鑑!$S$3&amp;"年度実施計画"</f>
        <v>（１）令和4年度実施状況及び令和5年度実施計画</v>
      </c>
    </row>
    <row r="3" spans="1:43" ht="18.75" customHeight="1" x14ac:dyDescent="0.4">
      <c r="A3" s="1600" t="s">
        <v>423</v>
      </c>
      <c r="B3" s="1501"/>
      <c r="C3" s="1501"/>
      <c r="D3" s="1501"/>
      <c r="E3" s="1501" t="s">
        <v>1107</v>
      </c>
      <c r="F3" s="1501"/>
      <c r="G3" s="1501"/>
      <c r="H3" s="1501"/>
      <c r="I3" s="1501"/>
      <c r="J3" s="1501" t="s">
        <v>424</v>
      </c>
      <c r="K3" s="1501"/>
      <c r="L3" s="1501"/>
      <c r="M3" s="1501"/>
      <c r="N3" s="1501"/>
      <c r="O3" s="1500" t="s">
        <v>1108</v>
      </c>
      <c r="P3" s="1500"/>
      <c r="Q3" s="1500"/>
      <c r="R3" s="1500"/>
      <c r="S3" s="1500"/>
      <c r="T3" s="1500"/>
      <c r="U3" s="1500"/>
      <c r="V3" s="1500"/>
      <c r="W3" s="1500"/>
      <c r="X3" s="1501" t="s">
        <v>425</v>
      </c>
      <c r="Y3" s="1501"/>
      <c r="Z3" s="1501"/>
      <c r="AA3" s="1501"/>
      <c r="AB3" s="1501"/>
      <c r="AC3" s="1500" t="s">
        <v>426</v>
      </c>
      <c r="AD3" s="1500"/>
      <c r="AE3" s="1500"/>
      <c r="AF3" s="1500"/>
      <c r="AG3" s="1500"/>
      <c r="AH3" s="1501" t="s">
        <v>427</v>
      </c>
      <c r="AI3" s="1501"/>
      <c r="AJ3" s="1501"/>
      <c r="AK3" s="1501"/>
      <c r="AL3" s="1501"/>
      <c r="AM3" s="1501"/>
      <c r="AN3" s="1501"/>
      <c r="AO3" s="1501"/>
      <c r="AP3" s="1501"/>
      <c r="AQ3" s="1602"/>
    </row>
    <row r="4" spans="1:43" ht="18.75" customHeight="1" x14ac:dyDescent="0.4">
      <c r="A4" s="1601"/>
      <c r="B4" s="997"/>
      <c r="C4" s="997"/>
      <c r="D4" s="997"/>
      <c r="E4" s="997"/>
      <c r="F4" s="997"/>
      <c r="G4" s="997"/>
      <c r="H4" s="997"/>
      <c r="I4" s="997"/>
      <c r="J4" s="997"/>
      <c r="K4" s="997"/>
      <c r="L4" s="997"/>
      <c r="M4" s="997"/>
      <c r="N4" s="997"/>
      <c r="O4" s="1043"/>
      <c r="P4" s="1043"/>
      <c r="Q4" s="1043"/>
      <c r="R4" s="1043"/>
      <c r="S4" s="1043"/>
      <c r="T4" s="1043"/>
      <c r="U4" s="1043"/>
      <c r="V4" s="1043"/>
      <c r="W4" s="1043"/>
      <c r="X4" s="997"/>
      <c r="Y4" s="997"/>
      <c r="Z4" s="997"/>
      <c r="AA4" s="997"/>
      <c r="AB4" s="997"/>
      <c r="AC4" s="1043"/>
      <c r="AD4" s="1043"/>
      <c r="AE4" s="1043"/>
      <c r="AF4" s="1043"/>
      <c r="AG4" s="1043"/>
      <c r="AH4" s="997"/>
      <c r="AI4" s="997"/>
      <c r="AJ4" s="997"/>
      <c r="AK4" s="997"/>
      <c r="AL4" s="997"/>
      <c r="AM4" s="997"/>
      <c r="AN4" s="997"/>
      <c r="AO4" s="997"/>
      <c r="AP4" s="997"/>
      <c r="AQ4" s="1603"/>
    </row>
    <row r="5" spans="1:43" ht="18.75" customHeight="1" x14ac:dyDescent="0.4">
      <c r="A5" s="1577" t="s">
        <v>428</v>
      </c>
      <c r="B5" s="1578"/>
      <c r="C5" s="1578"/>
      <c r="D5" s="1579"/>
      <c r="E5" s="1604" t="s">
        <v>1102</v>
      </c>
      <c r="F5" s="1590"/>
      <c r="G5" s="1590"/>
      <c r="H5" s="1590"/>
      <c r="I5" s="1590"/>
      <c r="J5" s="1590" t="s">
        <v>1089</v>
      </c>
      <c r="K5" s="1590"/>
      <c r="L5" s="1590"/>
      <c r="M5" s="1590"/>
      <c r="N5" s="1590"/>
      <c r="O5" s="1591" t="s">
        <v>1090</v>
      </c>
      <c r="P5" s="1591"/>
      <c r="Q5" s="1591"/>
      <c r="R5" s="1591"/>
      <c r="S5" s="1591"/>
      <c r="T5" s="1591"/>
      <c r="U5" s="1591"/>
      <c r="V5" s="1591"/>
      <c r="W5" s="1591"/>
      <c r="X5" s="1590" t="s">
        <v>1091</v>
      </c>
      <c r="Y5" s="1590"/>
      <c r="Z5" s="1590"/>
      <c r="AA5" s="1590"/>
      <c r="AB5" s="1590"/>
      <c r="AC5" s="1008"/>
      <c r="AD5" s="1008" t="s">
        <v>62</v>
      </c>
      <c r="AE5" s="253"/>
      <c r="AF5" s="1008"/>
      <c r="AG5" s="1605" t="s">
        <v>50</v>
      </c>
      <c r="AH5" s="1591" t="s">
        <v>1092</v>
      </c>
      <c r="AI5" s="1591"/>
      <c r="AJ5" s="1591"/>
      <c r="AK5" s="1591"/>
      <c r="AL5" s="1591"/>
      <c r="AM5" s="1591"/>
      <c r="AN5" s="1591"/>
      <c r="AO5" s="1591"/>
      <c r="AP5" s="1591"/>
      <c r="AQ5" s="1592"/>
    </row>
    <row r="6" spans="1:43" ht="18.75" customHeight="1" x14ac:dyDescent="0.4">
      <c r="A6" s="1580"/>
      <c r="B6" s="1581"/>
      <c r="C6" s="1581"/>
      <c r="D6" s="1582"/>
      <c r="E6" s="1590"/>
      <c r="F6" s="1590"/>
      <c r="G6" s="1590"/>
      <c r="H6" s="1590"/>
      <c r="I6" s="1590"/>
      <c r="J6" s="1590"/>
      <c r="K6" s="1590"/>
      <c r="L6" s="1590"/>
      <c r="M6" s="1590"/>
      <c r="N6" s="1590"/>
      <c r="O6" s="1591"/>
      <c r="P6" s="1591"/>
      <c r="Q6" s="1591"/>
      <c r="R6" s="1591"/>
      <c r="S6" s="1591"/>
      <c r="T6" s="1591"/>
      <c r="U6" s="1591"/>
      <c r="V6" s="1591"/>
      <c r="W6" s="1591"/>
      <c r="X6" s="1590"/>
      <c r="Y6" s="1590"/>
      <c r="Z6" s="1590"/>
      <c r="AA6" s="1590"/>
      <c r="AB6" s="1590"/>
      <c r="AC6" s="1496"/>
      <c r="AD6" s="1496"/>
      <c r="AE6" s="254"/>
      <c r="AF6" s="1496"/>
      <c r="AG6" s="1010"/>
      <c r="AH6" s="1591"/>
      <c r="AI6" s="1591"/>
      <c r="AJ6" s="1591"/>
      <c r="AK6" s="1591"/>
      <c r="AL6" s="1591"/>
      <c r="AM6" s="1591"/>
      <c r="AN6" s="1591"/>
      <c r="AO6" s="1591"/>
      <c r="AP6" s="1591"/>
      <c r="AQ6" s="1592"/>
    </row>
    <row r="7" spans="1:43" ht="18.75" customHeight="1" x14ac:dyDescent="0.4">
      <c r="A7" s="1580"/>
      <c r="B7" s="1581"/>
      <c r="C7" s="1581"/>
      <c r="D7" s="1582"/>
      <c r="E7" s="1590"/>
      <c r="F7" s="1590"/>
      <c r="G7" s="1590"/>
      <c r="H7" s="1590"/>
      <c r="I7" s="1590"/>
      <c r="J7" s="1590"/>
      <c r="K7" s="1590"/>
      <c r="L7" s="1590"/>
      <c r="M7" s="1590"/>
      <c r="N7" s="1590"/>
      <c r="O7" s="1591"/>
      <c r="P7" s="1591"/>
      <c r="Q7" s="1591"/>
      <c r="R7" s="1591"/>
      <c r="S7" s="1591"/>
      <c r="T7" s="1591"/>
      <c r="U7" s="1591"/>
      <c r="V7" s="1591"/>
      <c r="W7" s="1591"/>
      <c r="X7" s="1590"/>
      <c r="Y7" s="1590"/>
      <c r="Z7" s="1590"/>
      <c r="AA7" s="1590"/>
      <c r="AB7" s="1590"/>
      <c r="AC7" s="1007"/>
      <c r="AD7" s="1007" t="s">
        <v>62</v>
      </c>
      <c r="AE7" s="255"/>
      <c r="AF7" s="1007"/>
      <c r="AG7" s="1009" t="s">
        <v>50</v>
      </c>
      <c r="AH7" s="1591"/>
      <c r="AI7" s="1591"/>
      <c r="AJ7" s="1591"/>
      <c r="AK7" s="1591"/>
      <c r="AL7" s="1591"/>
      <c r="AM7" s="1591"/>
      <c r="AN7" s="1591"/>
      <c r="AO7" s="1591"/>
      <c r="AP7" s="1591"/>
      <c r="AQ7" s="1592"/>
    </row>
    <row r="8" spans="1:43" ht="18.75" customHeight="1" x14ac:dyDescent="0.4">
      <c r="A8" s="1580"/>
      <c r="B8" s="1581"/>
      <c r="C8" s="1581"/>
      <c r="D8" s="1582"/>
      <c r="E8" s="1590"/>
      <c r="F8" s="1590"/>
      <c r="G8" s="1590"/>
      <c r="H8" s="1590"/>
      <c r="I8" s="1590"/>
      <c r="J8" s="1590"/>
      <c r="K8" s="1590"/>
      <c r="L8" s="1590"/>
      <c r="M8" s="1590"/>
      <c r="N8" s="1590"/>
      <c r="O8" s="1591"/>
      <c r="P8" s="1591"/>
      <c r="Q8" s="1591"/>
      <c r="R8" s="1591"/>
      <c r="S8" s="1591"/>
      <c r="T8" s="1591"/>
      <c r="U8" s="1591"/>
      <c r="V8" s="1591"/>
      <c r="W8" s="1591"/>
      <c r="X8" s="1590"/>
      <c r="Y8" s="1590"/>
      <c r="Z8" s="1590"/>
      <c r="AA8" s="1590"/>
      <c r="AB8" s="1590"/>
      <c r="AC8" s="1496"/>
      <c r="AD8" s="1496"/>
      <c r="AE8" s="254"/>
      <c r="AF8" s="1496"/>
      <c r="AG8" s="1010"/>
      <c r="AH8" s="1591"/>
      <c r="AI8" s="1591"/>
      <c r="AJ8" s="1591"/>
      <c r="AK8" s="1591"/>
      <c r="AL8" s="1591"/>
      <c r="AM8" s="1591"/>
      <c r="AN8" s="1591"/>
      <c r="AO8" s="1591"/>
      <c r="AP8" s="1591"/>
      <c r="AQ8" s="1592"/>
    </row>
    <row r="9" spans="1:43" ht="18.75" customHeight="1" x14ac:dyDescent="0.4">
      <c r="A9" s="1580"/>
      <c r="B9" s="1581"/>
      <c r="C9" s="1581"/>
      <c r="D9" s="1582"/>
      <c r="E9" s="1590"/>
      <c r="F9" s="1590"/>
      <c r="G9" s="1590"/>
      <c r="H9" s="1590"/>
      <c r="I9" s="1590"/>
      <c r="J9" s="1590"/>
      <c r="K9" s="1590"/>
      <c r="L9" s="1590"/>
      <c r="M9" s="1590"/>
      <c r="N9" s="1590"/>
      <c r="O9" s="1591"/>
      <c r="P9" s="1591"/>
      <c r="Q9" s="1591"/>
      <c r="R9" s="1591"/>
      <c r="S9" s="1591"/>
      <c r="T9" s="1591"/>
      <c r="U9" s="1591"/>
      <c r="V9" s="1591"/>
      <c r="W9" s="1591"/>
      <c r="X9" s="1590"/>
      <c r="Y9" s="1590"/>
      <c r="Z9" s="1590"/>
      <c r="AA9" s="1590"/>
      <c r="AB9" s="1590"/>
      <c r="AC9" s="1007"/>
      <c r="AD9" s="1007" t="s">
        <v>62</v>
      </c>
      <c r="AE9" s="255"/>
      <c r="AF9" s="1007"/>
      <c r="AG9" s="1009" t="s">
        <v>50</v>
      </c>
      <c r="AH9" s="1591"/>
      <c r="AI9" s="1591"/>
      <c r="AJ9" s="1591"/>
      <c r="AK9" s="1591"/>
      <c r="AL9" s="1591"/>
      <c r="AM9" s="1591"/>
      <c r="AN9" s="1591"/>
      <c r="AO9" s="1591"/>
      <c r="AP9" s="1591"/>
      <c r="AQ9" s="1592"/>
    </row>
    <row r="10" spans="1:43" ht="18.75" customHeight="1" x14ac:dyDescent="0.4">
      <c r="A10" s="1580"/>
      <c r="B10" s="1581"/>
      <c r="C10" s="1581"/>
      <c r="D10" s="1582"/>
      <c r="E10" s="1590"/>
      <c r="F10" s="1590"/>
      <c r="G10" s="1590"/>
      <c r="H10" s="1590"/>
      <c r="I10" s="1590"/>
      <c r="J10" s="1590"/>
      <c r="K10" s="1590"/>
      <c r="L10" s="1590"/>
      <c r="M10" s="1590"/>
      <c r="N10" s="1590"/>
      <c r="O10" s="1591"/>
      <c r="P10" s="1591"/>
      <c r="Q10" s="1591"/>
      <c r="R10" s="1591"/>
      <c r="S10" s="1591"/>
      <c r="T10" s="1591"/>
      <c r="U10" s="1591"/>
      <c r="V10" s="1591"/>
      <c r="W10" s="1591"/>
      <c r="X10" s="1590"/>
      <c r="Y10" s="1590"/>
      <c r="Z10" s="1590"/>
      <c r="AA10" s="1590"/>
      <c r="AB10" s="1590"/>
      <c r="AC10" s="1496"/>
      <c r="AD10" s="1496"/>
      <c r="AE10" s="254"/>
      <c r="AF10" s="1496"/>
      <c r="AG10" s="1010"/>
      <c r="AH10" s="1591"/>
      <c r="AI10" s="1591"/>
      <c r="AJ10" s="1591"/>
      <c r="AK10" s="1591"/>
      <c r="AL10" s="1591"/>
      <c r="AM10" s="1591"/>
      <c r="AN10" s="1591"/>
      <c r="AO10" s="1591"/>
      <c r="AP10" s="1591"/>
      <c r="AQ10" s="1592"/>
    </row>
    <row r="11" spans="1:43" ht="18.75" customHeight="1" x14ac:dyDescent="0.4">
      <c r="A11" s="1580"/>
      <c r="B11" s="1581"/>
      <c r="C11" s="1581"/>
      <c r="D11" s="1582"/>
      <c r="E11" s="1590"/>
      <c r="F11" s="1590"/>
      <c r="G11" s="1590"/>
      <c r="H11" s="1590"/>
      <c r="I11" s="1590"/>
      <c r="J11" s="1590"/>
      <c r="K11" s="1590"/>
      <c r="L11" s="1590"/>
      <c r="M11" s="1590"/>
      <c r="N11" s="1590"/>
      <c r="O11" s="1591"/>
      <c r="P11" s="1591"/>
      <c r="Q11" s="1591"/>
      <c r="R11" s="1591"/>
      <c r="S11" s="1591"/>
      <c r="T11" s="1591"/>
      <c r="U11" s="1591"/>
      <c r="V11" s="1591"/>
      <c r="W11" s="1591"/>
      <c r="X11" s="1590"/>
      <c r="Y11" s="1590"/>
      <c r="Z11" s="1590"/>
      <c r="AA11" s="1590"/>
      <c r="AB11" s="1590"/>
      <c r="AC11" s="1007"/>
      <c r="AD11" s="1007" t="s">
        <v>62</v>
      </c>
      <c r="AE11" s="255"/>
      <c r="AF11" s="1007"/>
      <c r="AG11" s="1009" t="s">
        <v>50</v>
      </c>
      <c r="AH11" s="1591"/>
      <c r="AI11" s="1591"/>
      <c r="AJ11" s="1591"/>
      <c r="AK11" s="1591"/>
      <c r="AL11" s="1591"/>
      <c r="AM11" s="1591"/>
      <c r="AN11" s="1591"/>
      <c r="AO11" s="1591"/>
      <c r="AP11" s="1591"/>
      <c r="AQ11" s="1592"/>
    </row>
    <row r="12" spans="1:43" ht="18.75" customHeight="1" x14ac:dyDescent="0.4">
      <c r="A12" s="1583"/>
      <c r="B12" s="1584"/>
      <c r="C12" s="1584"/>
      <c r="D12" s="1585"/>
      <c r="E12" s="1590"/>
      <c r="F12" s="1590"/>
      <c r="G12" s="1590"/>
      <c r="H12" s="1590"/>
      <c r="I12" s="1590"/>
      <c r="J12" s="1590"/>
      <c r="K12" s="1590"/>
      <c r="L12" s="1590"/>
      <c r="M12" s="1590"/>
      <c r="N12" s="1590"/>
      <c r="O12" s="1591"/>
      <c r="P12" s="1591"/>
      <c r="Q12" s="1591"/>
      <c r="R12" s="1591"/>
      <c r="S12" s="1591"/>
      <c r="T12" s="1591"/>
      <c r="U12" s="1591"/>
      <c r="V12" s="1591"/>
      <c r="W12" s="1591"/>
      <c r="X12" s="1590"/>
      <c r="Y12" s="1590"/>
      <c r="Z12" s="1590"/>
      <c r="AA12" s="1590"/>
      <c r="AB12" s="1590"/>
      <c r="AC12" s="1496"/>
      <c r="AD12" s="1496"/>
      <c r="AE12" s="254"/>
      <c r="AF12" s="1496"/>
      <c r="AG12" s="1010"/>
      <c r="AH12" s="1591"/>
      <c r="AI12" s="1591"/>
      <c r="AJ12" s="1591"/>
      <c r="AK12" s="1591"/>
      <c r="AL12" s="1591"/>
      <c r="AM12" s="1591"/>
      <c r="AN12" s="1591"/>
      <c r="AO12" s="1591"/>
      <c r="AP12" s="1591"/>
      <c r="AQ12" s="1592"/>
    </row>
    <row r="13" spans="1:43" ht="18.75" customHeight="1" x14ac:dyDescent="0.4">
      <c r="A13" s="1577" t="s">
        <v>1109</v>
      </c>
      <c r="B13" s="1578"/>
      <c r="C13" s="1578"/>
      <c r="D13" s="1579"/>
      <c r="E13" s="1590"/>
      <c r="F13" s="1590"/>
      <c r="G13" s="1590"/>
      <c r="H13" s="1590"/>
      <c r="I13" s="1590"/>
      <c r="J13" s="1590"/>
      <c r="K13" s="1590"/>
      <c r="L13" s="1590"/>
      <c r="M13" s="1590"/>
      <c r="N13" s="1590"/>
      <c r="O13" s="1591"/>
      <c r="P13" s="1591"/>
      <c r="Q13" s="1591"/>
      <c r="R13" s="1591"/>
      <c r="S13" s="1591"/>
      <c r="T13" s="1591"/>
      <c r="U13" s="1591"/>
      <c r="V13" s="1591"/>
      <c r="W13" s="1591"/>
      <c r="X13" s="1590"/>
      <c r="Y13" s="1590"/>
      <c r="Z13" s="1590"/>
      <c r="AA13" s="1590"/>
      <c r="AB13" s="1590"/>
      <c r="AC13" s="1007"/>
      <c r="AD13" s="1007" t="s">
        <v>62</v>
      </c>
      <c r="AE13" s="255"/>
      <c r="AF13" s="1007"/>
      <c r="AG13" s="1009" t="s">
        <v>50</v>
      </c>
      <c r="AH13" s="1591"/>
      <c r="AI13" s="1591"/>
      <c r="AJ13" s="1591"/>
      <c r="AK13" s="1591"/>
      <c r="AL13" s="1591"/>
      <c r="AM13" s="1591"/>
      <c r="AN13" s="1591"/>
      <c r="AO13" s="1591"/>
      <c r="AP13" s="1591"/>
      <c r="AQ13" s="1592"/>
    </row>
    <row r="14" spans="1:43" ht="18.75" customHeight="1" x14ac:dyDescent="0.4">
      <c r="A14" s="1580"/>
      <c r="B14" s="1581"/>
      <c r="C14" s="1581"/>
      <c r="D14" s="1582"/>
      <c r="E14" s="1590"/>
      <c r="F14" s="1590"/>
      <c r="G14" s="1590"/>
      <c r="H14" s="1590"/>
      <c r="I14" s="1590"/>
      <c r="J14" s="1590"/>
      <c r="K14" s="1590"/>
      <c r="L14" s="1590"/>
      <c r="M14" s="1590"/>
      <c r="N14" s="1590"/>
      <c r="O14" s="1591"/>
      <c r="P14" s="1591"/>
      <c r="Q14" s="1591"/>
      <c r="R14" s="1591"/>
      <c r="S14" s="1591"/>
      <c r="T14" s="1591"/>
      <c r="U14" s="1591"/>
      <c r="V14" s="1591"/>
      <c r="W14" s="1591"/>
      <c r="X14" s="1590"/>
      <c r="Y14" s="1590"/>
      <c r="Z14" s="1590"/>
      <c r="AA14" s="1590"/>
      <c r="AB14" s="1590"/>
      <c r="AC14" s="1496"/>
      <c r="AD14" s="1496"/>
      <c r="AE14" s="254"/>
      <c r="AF14" s="1496"/>
      <c r="AG14" s="1010"/>
      <c r="AH14" s="1591"/>
      <c r="AI14" s="1591"/>
      <c r="AJ14" s="1591"/>
      <c r="AK14" s="1591"/>
      <c r="AL14" s="1591"/>
      <c r="AM14" s="1591"/>
      <c r="AN14" s="1591"/>
      <c r="AO14" s="1591"/>
      <c r="AP14" s="1591"/>
      <c r="AQ14" s="1592"/>
    </row>
    <row r="15" spans="1:43" ht="18.75" customHeight="1" x14ac:dyDescent="0.4">
      <c r="A15" s="1580"/>
      <c r="B15" s="1581"/>
      <c r="C15" s="1581"/>
      <c r="D15" s="1582"/>
      <c r="E15" s="1590"/>
      <c r="F15" s="1590"/>
      <c r="G15" s="1590"/>
      <c r="H15" s="1590"/>
      <c r="I15" s="1590"/>
      <c r="J15" s="1590"/>
      <c r="K15" s="1590"/>
      <c r="L15" s="1590"/>
      <c r="M15" s="1590"/>
      <c r="N15" s="1590"/>
      <c r="O15" s="1591"/>
      <c r="P15" s="1591"/>
      <c r="Q15" s="1591"/>
      <c r="R15" s="1591"/>
      <c r="S15" s="1591"/>
      <c r="T15" s="1591"/>
      <c r="U15" s="1591"/>
      <c r="V15" s="1591"/>
      <c r="W15" s="1591"/>
      <c r="X15" s="1590"/>
      <c r="Y15" s="1590"/>
      <c r="Z15" s="1590"/>
      <c r="AA15" s="1590"/>
      <c r="AB15" s="1590"/>
      <c r="AC15" s="1007"/>
      <c r="AD15" s="1007" t="s">
        <v>62</v>
      </c>
      <c r="AE15" s="255"/>
      <c r="AF15" s="1007"/>
      <c r="AG15" s="1009" t="s">
        <v>50</v>
      </c>
      <c r="AH15" s="1591"/>
      <c r="AI15" s="1591"/>
      <c r="AJ15" s="1591"/>
      <c r="AK15" s="1591"/>
      <c r="AL15" s="1591"/>
      <c r="AM15" s="1591"/>
      <c r="AN15" s="1591"/>
      <c r="AO15" s="1591"/>
      <c r="AP15" s="1591"/>
      <c r="AQ15" s="1592"/>
    </row>
    <row r="16" spans="1:43" ht="18.75" customHeight="1" x14ac:dyDescent="0.4">
      <c r="A16" s="1580"/>
      <c r="B16" s="1581"/>
      <c r="C16" s="1581"/>
      <c r="D16" s="1582"/>
      <c r="E16" s="1590"/>
      <c r="F16" s="1590"/>
      <c r="G16" s="1590"/>
      <c r="H16" s="1590"/>
      <c r="I16" s="1590"/>
      <c r="J16" s="1590"/>
      <c r="K16" s="1590"/>
      <c r="L16" s="1590"/>
      <c r="M16" s="1590"/>
      <c r="N16" s="1590"/>
      <c r="O16" s="1591"/>
      <c r="P16" s="1591"/>
      <c r="Q16" s="1591"/>
      <c r="R16" s="1591"/>
      <c r="S16" s="1591"/>
      <c r="T16" s="1591"/>
      <c r="U16" s="1591"/>
      <c r="V16" s="1591"/>
      <c r="W16" s="1591"/>
      <c r="X16" s="1590"/>
      <c r="Y16" s="1590"/>
      <c r="Z16" s="1590"/>
      <c r="AA16" s="1590"/>
      <c r="AB16" s="1590"/>
      <c r="AC16" s="1496"/>
      <c r="AD16" s="1496"/>
      <c r="AE16" s="254"/>
      <c r="AF16" s="1496"/>
      <c r="AG16" s="1010"/>
      <c r="AH16" s="1591"/>
      <c r="AI16" s="1591"/>
      <c r="AJ16" s="1591"/>
      <c r="AK16" s="1591"/>
      <c r="AL16" s="1591"/>
      <c r="AM16" s="1591"/>
      <c r="AN16" s="1591"/>
      <c r="AO16" s="1591"/>
      <c r="AP16" s="1591"/>
      <c r="AQ16" s="1592"/>
    </row>
    <row r="17" spans="1:43" ht="18.75" customHeight="1" x14ac:dyDescent="0.4">
      <c r="A17" s="1580"/>
      <c r="B17" s="1581"/>
      <c r="C17" s="1581"/>
      <c r="D17" s="1582"/>
      <c r="E17" s="1590"/>
      <c r="F17" s="1590"/>
      <c r="G17" s="1590"/>
      <c r="H17" s="1590"/>
      <c r="I17" s="1590"/>
      <c r="J17" s="1590"/>
      <c r="K17" s="1590"/>
      <c r="L17" s="1590"/>
      <c r="M17" s="1590"/>
      <c r="N17" s="1590"/>
      <c r="O17" s="1591"/>
      <c r="P17" s="1591"/>
      <c r="Q17" s="1591"/>
      <c r="R17" s="1591"/>
      <c r="S17" s="1591"/>
      <c r="T17" s="1591"/>
      <c r="U17" s="1591"/>
      <c r="V17" s="1591"/>
      <c r="W17" s="1591"/>
      <c r="X17" s="1590"/>
      <c r="Y17" s="1590"/>
      <c r="Z17" s="1590"/>
      <c r="AA17" s="1590"/>
      <c r="AB17" s="1590"/>
      <c r="AC17" s="1007"/>
      <c r="AD17" s="1007" t="s">
        <v>62</v>
      </c>
      <c r="AE17" s="255"/>
      <c r="AF17" s="1007"/>
      <c r="AG17" s="1009" t="s">
        <v>50</v>
      </c>
      <c r="AH17" s="1591"/>
      <c r="AI17" s="1591"/>
      <c r="AJ17" s="1591"/>
      <c r="AK17" s="1591"/>
      <c r="AL17" s="1591"/>
      <c r="AM17" s="1591"/>
      <c r="AN17" s="1591"/>
      <c r="AO17" s="1591"/>
      <c r="AP17" s="1591"/>
      <c r="AQ17" s="1592"/>
    </row>
    <row r="18" spans="1:43" ht="18.75" customHeight="1" x14ac:dyDescent="0.4">
      <c r="A18" s="1580"/>
      <c r="B18" s="1581"/>
      <c r="C18" s="1581"/>
      <c r="D18" s="1582"/>
      <c r="E18" s="1590"/>
      <c r="F18" s="1590"/>
      <c r="G18" s="1590"/>
      <c r="H18" s="1590"/>
      <c r="I18" s="1590"/>
      <c r="J18" s="1590"/>
      <c r="K18" s="1590"/>
      <c r="L18" s="1590"/>
      <c r="M18" s="1590"/>
      <c r="N18" s="1590"/>
      <c r="O18" s="1591"/>
      <c r="P18" s="1591"/>
      <c r="Q18" s="1591"/>
      <c r="R18" s="1591"/>
      <c r="S18" s="1591"/>
      <c r="T18" s="1591"/>
      <c r="U18" s="1591"/>
      <c r="V18" s="1591"/>
      <c r="W18" s="1591"/>
      <c r="X18" s="1590"/>
      <c r="Y18" s="1590"/>
      <c r="Z18" s="1590"/>
      <c r="AA18" s="1590"/>
      <c r="AB18" s="1590"/>
      <c r="AC18" s="1496"/>
      <c r="AD18" s="1496"/>
      <c r="AE18" s="254"/>
      <c r="AF18" s="1496"/>
      <c r="AG18" s="1010"/>
      <c r="AH18" s="1591"/>
      <c r="AI18" s="1591"/>
      <c r="AJ18" s="1591"/>
      <c r="AK18" s="1591"/>
      <c r="AL18" s="1591"/>
      <c r="AM18" s="1591"/>
      <c r="AN18" s="1591"/>
      <c r="AO18" s="1591"/>
      <c r="AP18" s="1591"/>
      <c r="AQ18" s="1592"/>
    </row>
    <row r="19" spans="1:43" ht="18.75" customHeight="1" x14ac:dyDescent="0.4">
      <c r="A19" s="1580"/>
      <c r="B19" s="1581"/>
      <c r="C19" s="1581"/>
      <c r="D19" s="1582"/>
      <c r="E19" s="1590"/>
      <c r="F19" s="1590"/>
      <c r="G19" s="1590"/>
      <c r="H19" s="1590"/>
      <c r="I19" s="1590"/>
      <c r="J19" s="1590"/>
      <c r="K19" s="1590"/>
      <c r="L19" s="1590"/>
      <c r="M19" s="1590"/>
      <c r="N19" s="1590"/>
      <c r="O19" s="1591"/>
      <c r="P19" s="1591"/>
      <c r="Q19" s="1591"/>
      <c r="R19" s="1591"/>
      <c r="S19" s="1591"/>
      <c r="T19" s="1591"/>
      <c r="U19" s="1591"/>
      <c r="V19" s="1591"/>
      <c r="W19" s="1591"/>
      <c r="X19" s="1590"/>
      <c r="Y19" s="1590"/>
      <c r="Z19" s="1590"/>
      <c r="AA19" s="1590"/>
      <c r="AB19" s="1590"/>
      <c r="AC19" s="1007"/>
      <c r="AD19" s="1007" t="s">
        <v>62</v>
      </c>
      <c r="AE19" s="255"/>
      <c r="AF19" s="1007"/>
      <c r="AG19" s="1009" t="s">
        <v>50</v>
      </c>
      <c r="AH19" s="1591"/>
      <c r="AI19" s="1591"/>
      <c r="AJ19" s="1591"/>
      <c r="AK19" s="1591"/>
      <c r="AL19" s="1591"/>
      <c r="AM19" s="1591"/>
      <c r="AN19" s="1591"/>
      <c r="AO19" s="1591"/>
      <c r="AP19" s="1591"/>
      <c r="AQ19" s="1592"/>
    </row>
    <row r="20" spans="1:43" ht="18.75" customHeight="1" x14ac:dyDescent="0.4">
      <c r="A20" s="1583"/>
      <c r="B20" s="1584"/>
      <c r="C20" s="1584"/>
      <c r="D20" s="1585"/>
      <c r="E20" s="1590"/>
      <c r="F20" s="1590"/>
      <c r="G20" s="1590"/>
      <c r="H20" s="1590"/>
      <c r="I20" s="1590"/>
      <c r="J20" s="1590"/>
      <c r="K20" s="1590"/>
      <c r="L20" s="1590"/>
      <c r="M20" s="1590"/>
      <c r="N20" s="1590"/>
      <c r="O20" s="1591"/>
      <c r="P20" s="1591"/>
      <c r="Q20" s="1591"/>
      <c r="R20" s="1591"/>
      <c r="S20" s="1591"/>
      <c r="T20" s="1591"/>
      <c r="U20" s="1591"/>
      <c r="V20" s="1591"/>
      <c r="W20" s="1591"/>
      <c r="X20" s="1590"/>
      <c r="Y20" s="1590"/>
      <c r="Z20" s="1590"/>
      <c r="AA20" s="1590"/>
      <c r="AB20" s="1590"/>
      <c r="AC20" s="1496"/>
      <c r="AD20" s="1496"/>
      <c r="AE20" s="254"/>
      <c r="AF20" s="1496"/>
      <c r="AG20" s="1010"/>
      <c r="AH20" s="1591"/>
      <c r="AI20" s="1591"/>
      <c r="AJ20" s="1591"/>
      <c r="AK20" s="1591"/>
      <c r="AL20" s="1591"/>
      <c r="AM20" s="1591"/>
      <c r="AN20" s="1591"/>
      <c r="AO20" s="1591"/>
      <c r="AP20" s="1591"/>
      <c r="AQ20" s="1592"/>
    </row>
    <row r="21" spans="1:43" ht="18.75" customHeight="1" x14ac:dyDescent="0.4">
      <c r="A21" s="1586" t="s">
        <v>1110</v>
      </c>
      <c r="B21" s="1052"/>
      <c r="C21" s="1052"/>
      <c r="D21" s="1059"/>
      <c r="E21" s="1590"/>
      <c r="F21" s="1590"/>
      <c r="G21" s="1590"/>
      <c r="H21" s="1590"/>
      <c r="I21" s="1590"/>
      <c r="J21" s="1590"/>
      <c r="K21" s="1590"/>
      <c r="L21" s="1590"/>
      <c r="M21" s="1590"/>
      <c r="N21" s="1590"/>
      <c r="O21" s="1591"/>
      <c r="P21" s="1591"/>
      <c r="Q21" s="1591"/>
      <c r="R21" s="1591"/>
      <c r="S21" s="1591"/>
      <c r="T21" s="1591"/>
      <c r="U21" s="1591"/>
      <c r="V21" s="1591"/>
      <c r="W21" s="1591"/>
      <c r="X21" s="1590"/>
      <c r="Y21" s="1590"/>
      <c r="Z21" s="1590"/>
      <c r="AA21" s="1590"/>
      <c r="AB21" s="1590"/>
      <c r="AC21" s="1007"/>
      <c r="AD21" s="1007" t="s">
        <v>62</v>
      </c>
      <c r="AE21" s="255"/>
      <c r="AF21" s="1007"/>
      <c r="AG21" s="1009" t="s">
        <v>50</v>
      </c>
      <c r="AH21" s="1591"/>
      <c r="AI21" s="1591"/>
      <c r="AJ21" s="1591"/>
      <c r="AK21" s="1591"/>
      <c r="AL21" s="1591"/>
      <c r="AM21" s="1591"/>
      <c r="AN21" s="1591"/>
      <c r="AO21" s="1591"/>
      <c r="AP21" s="1591"/>
      <c r="AQ21" s="1592"/>
    </row>
    <row r="22" spans="1:43" ht="18.75" customHeight="1" x14ac:dyDescent="0.4">
      <c r="A22" s="1587"/>
      <c r="B22" s="1588"/>
      <c r="C22" s="1588"/>
      <c r="D22" s="1061"/>
      <c r="E22" s="1590"/>
      <c r="F22" s="1590"/>
      <c r="G22" s="1590"/>
      <c r="H22" s="1590"/>
      <c r="I22" s="1590"/>
      <c r="J22" s="1590"/>
      <c r="K22" s="1590"/>
      <c r="L22" s="1590"/>
      <c r="M22" s="1590"/>
      <c r="N22" s="1590"/>
      <c r="O22" s="1591"/>
      <c r="P22" s="1591"/>
      <c r="Q22" s="1591"/>
      <c r="R22" s="1591"/>
      <c r="S22" s="1591"/>
      <c r="T22" s="1591"/>
      <c r="U22" s="1591"/>
      <c r="V22" s="1591"/>
      <c r="W22" s="1591"/>
      <c r="X22" s="1590"/>
      <c r="Y22" s="1590"/>
      <c r="Z22" s="1590"/>
      <c r="AA22" s="1590"/>
      <c r="AB22" s="1590"/>
      <c r="AC22" s="1496"/>
      <c r="AD22" s="1496"/>
      <c r="AE22" s="254"/>
      <c r="AF22" s="1496"/>
      <c r="AG22" s="1010"/>
      <c r="AH22" s="1591"/>
      <c r="AI22" s="1591"/>
      <c r="AJ22" s="1591"/>
      <c r="AK22" s="1591"/>
      <c r="AL22" s="1591"/>
      <c r="AM22" s="1591"/>
      <c r="AN22" s="1591"/>
      <c r="AO22" s="1591"/>
      <c r="AP22" s="1591"/>
      <c r="AQ22" s="1592"/>
    </row>
    <row r="23" spans="1:43" ht="18.75" customHeight="1" x14ac:dyDescent="0.4">
      <c r="A23" s="1587"/>
      <c r="B23" s="1588"/>
      <c r="C23" s="1588"/>
      <c r="D23" s="1061"/>
      <c r="E23" s="1590"/>
      <c r="F23" s="1590"/>
      <c r="G23" s="1590"/>
      <c r="H23" s="1590"/>
      <c r="I23" s="1590"/>
      <c r="J23" s="1590"/>
      <c r="K23" s="1590"/>
      <c r="L23" s="1590"/>
      <c r="M23" s="1590"/>
      <c r="N23" s="1590"/>
      <c r="O23" s="1591"/>
      <c r="P23" s="1591"/>
      <c r="Q23" s="1591"/>
      <c r="R23" s="1591"/>
      <c r="S23" s="1591"/>
      <c r="T23" s="1591"/>
      <c r="U23" s="1591"/>
      <c r="V23" s="1591"/>
      <c r="W23" s="1591"/>
      <c r="X23" s="1590"/>
      <c r="Y23" s="1590"/>
      <c r="Z23" s="1590"/>
      <c r="AA23" s="1590"/>
      <c r="AB23" s="1590"/>
      <c r="AC23" s="1007"/>
      <c r="AD23" s="1007" t="s">
        <v>62</v>
      </c>
      <c r="AE23" s="255"/>
      <c r="AF23" s="1007"/>
      <c r="AG23" s="1009" t="s">
        <v>50</v>
      </c>
      <c r="AH23" s="1591"/>
      <c r="AI23" s="1591"/>
      <c r="AJ23" s="1591"/>
      <c r="AK23" s="1591"/>
      <c r="AL23" s="1591"/>
      <c r="AM23" s="1591"/>
      <c r="AN23" s="1591"/>
      <c r="AO23" s="1591"/>
      <c r="AP23" s="1591"/>
      <c r="AQ23" s="1592"/>
    </row>
    <row r="24" spans="1:43" ht="18.75" customHeight="1" x14ac:dyDescent="0.4">
      <c r="A24" s="1587"/>
      <c r="B24" s="1588"/>
      <c r="C24" s="1588"/>
      <c r="D24" s="1061"/>
      <c r="E24" s="1590"/>
      <c r="F24" s="1590"/>
      <c r="G24" s="1590"/>
      <c r="H24" s="1590"/>
      <c r="I24" s="1590"/>
      <c r="J24" s="1590"/>
      <c r="K24" s="1590"/>
      <c r="L24" s="1590"/>
      <c r="M24" s="1590"/>
      <c r="N24" s="1590"/>
      <c r="O24" s="1591"/>
      <c r="P24" s="1591"/>
      <c r="Q24" s="1591"/>
      <c r="R24" s="1591"/>
      <c r="S24" s="1591"/>
      <c r="T24" s="1591"/>
      <c r="U24" s="1591"/>
      <c r="V24" s="1591"/>
      <c r="W24" s="1591"/>
      <c r="X24" s="1590"/>
      <c r="Y24" s="1590"/>
      <c r="Z24" s="1590"/>
      <c r="AA24" s="1590"/>
      <c r="AB24" s="1590"/>
      <c r="AC24" s="1496"/>
      <c r="AD24" s="1496"/>
      <c r="AE24" s="254"/>
      <c r="AF24" s="1496"/>
      <c r="AG24" s="1010"/>
      <c r="AH24" s="1591"/>
      <c r="AI24" s="1591"/>
      <c r="AJ24" s="1591"/>
      <c r="AK24" s="1591"/>
      <c r="AL24" s="1591"/>
      <c r="AM24" s="1591"/>
      <c r="AN24" s="1591"/>
      <c r="AO24" s="1591"/>
      <c r="AP24" s="1591"/>
      <c r="AQ24" s="1592"/>
    </row>
    <row r="25" spans="1:43" ht="18.75" customHeight="1" x14ac:dyDescent="0.4">
      <c r="A25" s="1587"/>
      <c r="B25" s="1588"/>
      <c r="C25" s="1588"/>
      <c r="D25" s="1061"/>
      <c r="E25" s="1590"/>
      <c r="F25" s="1590"/>
      <c r="G25" s="1590"/>
      <c r="H25" s="1590"/>
      <c r="I25" s="1590"/>
      <c r="J25" s="1590"/>
      <c r="K25" s="1590"/>
      <c r="L25" s="1590"/>
      <c r="M25" s="1590"/>
      <c r="N25" s="1590"/>
      <c r="O25" s="1591"/>
      <c r="P25" s="1591"/>
      <c r="Q25" s="1591"/>
      <c r="R25" s="1591"/>
      <c r="S25" s="1591"/>
      <c r="T25" s="1591"/>
      <c r="U25" s="1591"/>
      <c r="V25" s="1591"/>
      <c r="W25" s="1591"/>
      <c r="X25" s="1590"/>
      <c r="Y25" s="1590"/>
      <c r="Z25" s="1590"/>
      <c r="AA25" s="1590"/>
      <c r="AB25" s="1590"/>
      <c r="AC25" s="1007"/>
      <c r="AD25" s="1007" t="s">
        <v>62</v>
      </c>
      <c r="AE25" s="255"/>
      <c r="AF25" s="1007"/>
      <c r="AG25" s="1009" t="s">
        <v>50</v>
      </c>
      <c r="AH25" s="1591"/>
      <c r="AI25" s="1591"/>
      <c r="AJ25" s="1591"/>
      <c r="AK25" s="1591"/>
      <c r="AL25" s="1591"/>
      <c r="AM25" s="1591"/>
      <c r="AN25" s="1591"/>
      <c r="AO25" s="1591"/>
      <c r="AP25" s="1591"/>
      <c r="AQ25" s="1592"/>
    </row>
    <row r="26" spans="1:43" ht="18.75" customHeight="1" x14ac:dyDescent="0.4">
      <c r="A26" s="1587"/>
      <c r="B26" s="1588"/>
      <c r="C26" s="1588"/>
      <c r="D26" s="1061"/>
      <c r="E26" s="1590"/>
      <c r="F26" s="1590"/>
      <c r="G26" s="1590"/>
      <c r="H26" s="1590"/>
      <c r="I26" s="1590"/>
      <c r="J26" s="1590"/>
      <c r="K26" s="1590"/>
      <c r="L26" s="1590"/>
      <c r="M26" s="1590"/>
      <c r="N26" s="1590"/>
      <c r="O26" s="1591"/>
      <c r="P26" s="1591"/>
      <c r="Q26" s="1591"/>
      <c r="R26" s="1591"/>
      <c r="S26" s="1591"/>
      <c r="T26" s="1591"/>
      <c r="U26" s="1591"/>
      <c r="V26" s="1591"/>
      <c r="W26" s="1591"/>
      <c r="X26" s="1590"/>
      <c r="Y26" s="1590"/>
      <c r="Z26" s="1590"/>
      <c r="AA26" s="1590"/>
      <c r="AB26" s="1590"/>
      <c r="AC26" s="1496"/>
      <c r="AD26" s="1496"/>
      <c r="AE26" s="254"/>
      <c r="AF26" s="1496"/>
      <c r="AG26" s="1010"/>
      <c r="AH26" s="1591"/>
      <c r="AI26" s="1591"/>
      <c r="AJ26" s="1591"/>
      <c r="AK26" s="1591"/>
      <c r="AL26" s="1591"/>
      <c r="AM26" s="1591"/>
      <c r="AN26" s="1591"/>
      <c r="AO26" s="1591"/>
      <c r="AP26" s="1591"/>
      <c r="AQ26" s="1592"/>
    </row>
    <row r="27" spans="1:43" ht="18.75" customHeight="1" x14ac:dyDescent="0.4">
      <c r="A27" s="1587"/>
      <c r="B27" s="1588"/>
      <c r="C27" s="1588"/>
      <c r="D27" s="1061"/>
      <c r="E27" s="1590"/>
      <c r="F27" s="1590"/>
      <c r="G27" s="1590"/>
      <c r="H27" s="1590"/>
      <c r="I27" s="1590"/>
      <c r="J27" s="1590"/>
      <c r="K27" s="1590"/>
      <c r="L27" s="1590"/>
      <c r="M27" s="1590"/>
      <c r="N27" s="1590"/>
      <c r="O27" s="1591"/>
      <c r="P27" s="1591"/>
      <c r="Q27" s="1591"/>
      <c r="R27" s="1591"/>
      <c r="S27" s="1591"/>
      <c r="T27" s="1591"/>
      <c r="U27" s="1591"/>
      <c r="V27" s="1591"/>
      <c r="W27" s="1591"/>
      <c r="X27" s="1590"/>
      <c r="Y27" s="1590"/>
      <c r="Z27" s="1590"/>
      <c r="AA27" s="1590"/>
      <c r="AB27" s="1590"/>
      <c r="AC27" s="1007"/>
      <c r="AD27" s="1007" t="s">
        <v>62</v>
      </c>
      <c r="AE27" s="255"/>
      <c r="AF27" s="1007"/>
      <c r="AG27" s="1009" t="s">
        <v>50</v>
      </c>
      <c r="AH27" s="1591"/>
      <c r="AI27" s="1591"/>
      <c r="AJ27" s="1591"/>
      <c r="AK27" s="1591"/>
      <c r="AL27" s="1591"/>
      <c r="AM27" s="1591"/>
      <c r="AN27" s="1591"/>
      <c r="AO27" s="1591"/>
      <c r="AP27" s="1591"/>
      <c r="AQ27" s="1592"/>
    </row>
    <row r="28" spans="1:43" ht="18.75" customHeight="1" x14ac:dyDescent="0.4">
      <c r="A28" s="1589"/>
      <c r="B28" s="1062"/>
      <c r="C28" s="1062"/>
      <c r="D28" s="1063"/>
      <c r="E28" s="1590"/>
      <c r="F28" s="1590"/>
      <c r="G28" s="1590"/>
      <c r="H28" s="1590"/>
      <c r="I28" s="1590"/>
      <c r="J28" s="1590"/>
      <c r="K28" s="1590"/>
      <c r="L28" s="1590"/>
      <c r="M28" s="1590"/>
      <c r="N28" s="1590"/>
      <c r="O28" s="1591"/>
      <c r="P28" s="1591"/>
      <c r="Q28" s="1591"/>
      <c r="R28" s="1591"/>
      <c r="S28" s="1591"/>
      <c r="T28" s="1591"/>
      <c r="U28" s="1591"/>
      <c r="V28" s="1591"/>
      <c r="W28" s="1591"/>
      <c r="X28" s="1590"/>
      <c r="Y28" s="1590"/>
      <c r="Z28" s="1590"/>
      <c r="AA28" s="1590"/>
      <c r="AB28" s="1590"/>
      <c r="AC28" s="1496"/>
      <c r="AD28" s="1496"/>
      <c r="AE28" s="254"/>
      <c r="AF28" s="1496"/>
      <c r="AG28" s="1010"/>
      <c r="AH28" s="1591"/>
      <c r="AI28" s="1591"/>
      <c r="AJ28" s="1591"/>
      <c r="AK28" s="1591"/>
      <c r="AL28" s="1591"/>
      <c r="AM28" s="1591"/>
      <c r="AN28" s="1591"/>
      <c r="AO28" s="1591"/>
      <c r="AP28" s="1591"/>
      <c r="AQ28" s="1592"/>
    </row>
    <row r="29" spans="1:43" ht="18.75" customHeight="1" x14ac:dyDescent="0.4">
      <c r="A29" s="1577" t="s">
        <v>429</v>
      </c>
      <c r="B29" s="1578"/>
      <c r="C29" s="1578"/>
      <c r="D29" s="1579"/>
      <c r="E29" s="1590"/>
      <c r="F29" s="1590"/>
      <c r="G29" s="1590"/>
      <c r="H29" s="1590"/>
      <c r="I29" s="1590"/>
      <c r="J29" s="1590"/>
      <c r="K29" s="1590"/>
      <c r="L29" s="1590"/>
      <c r="M29" s="1590"/>
      <c r="N29" s="1590"/>
      <c r="O29" s="1591"/>
      <c r="P29" s="1591"/>
      <c r="Q29" s="1591"/>
      <c r="R29" s="1591"/>
      <c r="S29" s="1591"/>
      <c r="T29" s="1591"/>
      <c r="U29" s="1591"/>
      <c r="V29" s="1591"/>
      <c r="W29" s="1591"/>
      <c r="X29" s="1590"/>
      <c r="Y29" s="1590"/>
      <c r="Z29" s="1590"/>
      <c r="AA29" s="1590"/>
      <c r="AB29" s="1590"/>
      <c r="AC29" s="1007"/>
      <c r="AD29" s="1007" t="s">
        <v>62</v>
      </c>
      <c r="AE29" s="255"/>
      <c r="AF29" s="1007"/>
      <c r="AG29" s="1009" t="s">
        <v>50</v>
      </c>
      <c r="AH29" s="1591"/>
      <c r="AI29" s="1591"/>
      <c r="AJ29" s="1591"/>
      <c r="AK29" s="1591"/>
      <c r="AL29" s="1591"/>
      <c r="AM29" s="1591"/>
      <c r="AN29" s="1591"/>
      <c r="AO29" s="1591"/>
      <c r="AP29" s="1591"/>
      <c r="AQ29" s="1592"/>
    </row>
    <row r="30" spans="1:43" ht="18.75" customHeight="1" x14ac:dyDescent="0.4">
      <c r="A30" s="1580"/>
      <c r="B30" s="1581"/>
      <c r="C30" s="1581"/>
      <c r="D30" s="1582"/>
      <c r="E30" s="1590"/>
      <c r="F30" s="1590"/>
      <c r="G30" s="1590"/>
      <c r="H30" s="1590"/>
      <c r="I30" s="1590"/>
      <c r="J30" s="1590"/>
      <c r="K30" s="1590"/>
      <c r="L30" s="1590"/>
      <c r="M30" s="1590"/>
      <c r="N30" s="1590"/>
      <c r="O30" s="1591"/>
      <c r="P30" s="1591"/>
      <c r="Q30" s="1591"/>
      <c r="R30" s="1591"/>
      <c r="S30" s="1591"/>
      <c r="T30" s="1591"/>
      <c r="U30" s="1591"/>
      <c r="V30" s="1591"/>
      <c r="W30" s="1591"/>
      <c r="X30" s="1590"/>
      <c r="Y30" s="1590"/>
      <c r="Z30" s="1590"/>
      <c r="AA30" s="1590"/>
      <c r="AB30" s="1590"/>
      <c r="AC30" s="1496"/>
      <c r="AD30" s="1496"/>
      <c r="AE30" s="254"/>
      <c r="AF30" s="1496"/>
      <c r="AG30" s="1010"/>
      <c r="AH30" s="1591"/>
      <c r="AI30" s="1591"/>
      <c r="AJ30" s="1591"/>
      <c r="AK30" s="1591"/>
      <c r="AL30" s="1591"/>
      <c r="AM30" s="1591"/>
      <c r="AN30" s="1591"/>
      <c r="AO30" s="1591"/>
      <c r="AP30" s="1591"/>
      <c r="AQ30" s="1592"/>
    </row>
    <row r="31" spans="1:43" ht="18.75" customHeight="1" x14ac:dyDescent="0.4">
      <c r="A31" s="1580"/>
      <c r="B31" s="1581"/>
      <c r="C31" s="1581"/>
      <c r="D31" s="1582"/>
      <c r="E31" s="1590"/>
      <c r="F31" s="1590"/>
      <c r="G31" s="1590"/>
      <c r="H31" s="1590"/>
      <c r="I31" s="1590"/>
      <c r="J31" s="1590"/>
      <c r="K31" s="1590"/>
      <c r="L31" s="1590"/>
      <c r="M31" s="1590"/>
      <c r="N31" s="1590"/>
      <c r="O31" s="1591"/>
      <c r="P31" s="1591"/>
      <c r="Q31" s="1591"/>
      <c r="R31" s="1591"/>
      <c r="S31" s="1591"/>
      <c r="T31" s="1591"/>
      <c r="U31" s="1591"/>
      <c r="V31" s="1591"/>
      <c r="W31" s="1591"/>
      <c r="X31" s="1590"/>
      <c r="Y31" s="1590"/>
      <c r="Z31" s="1590"/>
      <c r="AA31" s="1590"/>
      <c r="AB31" s="1590"/>
      <c r="AC31" s="1007"/>
      <c r="AD31" s="1007" t="s">
        <v>62</v>
      </c>
      <c r="AE31" s="255"/>
      <c r="AF31" s="1007"/>
      <c r="AG31" s="1009" t="s">
        <v>50</v>
      </c>
      <c r="AH31" s="1591"/>
      <c r="AI31" s="1591"/>
      <c r="AJ31" s="1591"/>
      <c r="AK31" s="1591"/>
      <c r="AL31" s="1591"/>
      <c r="AM31" s="1591"/>
      <c r="AN31" s="1591"/>
      <c r="AO31" s="1591"/>
      <c r="AP31" s="1591"/>
      <c r="AQ31" s="1592"/>
    </row>
    <row r="32" spans="1:43" ht="18.75" customHeight="1" x14ac:dyDescent="0.4">
      <c r="A32" s="1580"/>
      <c r="B32" s="1581"/>
      <c r="C32" s="1581"/>
      <c r="D32" s="1582"/>
      <c r="E32" s="1590"/>
      <c r="F32" s="1590"/>
      <c r="G32" s="1590"/>
      <c r="H32" s="1590"/>
      <c r="I32" s="1590"/>
      <c r="J32" s="1590"/>
      <c r="K32" s="1590"/>
      <c r="L32" s="1590"/>
      <c r="M32" s="1590"/>
      <c r="N32" s="1590"/>
      <c r="O32" s="1591"/>
      <c r="P32" s="1591"/>
      <c r="Q32" s="1591"/>
      <c r="R32" s="1591"/>
      <c r="S32" s="1591"/>
      <c r="T32" s="1591"/>
      <c r="U32" s="1591"/>
      <c r="V32" s="1591"/>
      <c r="W32" s="1591"/>
      <c r="X32" s="1590"/>
      <c r="Y32" s="1590"/>
      <c r="Z32" s="1590"/>
      <c r="AA32" s="1590"/>
      <c r="AB32" s="1590"/>
      <c r="AC32" s="1496"/>
      <c r="AD32" s="1496"/>
      <c r="AE32" s="254"/>
      <c r="AF32" s="1496"/>
      <c r="AG32" s="1010"/>
      <c r="AH32" s="1591"/>
      <c r="AI32" s="1591"/>
      <c r="AJ32" s="1591"/>
      <c r="AK32" s="1591"/>
      <c r="AL32" s="1591"/>
      <c r="AM32" s="1591"/>
      <c r="AN32" s="1591"/>
      <c r="AO32" s="1591"/>
      <c r="AP32" s="1591"/>
      <c r="AQ32" s="1592"/>
    </row>
    <row r="33" spans="1:43" ht="18.75" customHeight="1" x14ac:dyDescent="0.4">
      <c r="A33" s="1580"/>
      <c r="B33" s="1581"/>
      <c r="C33" s="1581"/>
      <c r="D33" s="1582"/>
      <c r="E33" s="1590"/>
      <c r="F33" s="1590"/>
      <c r="G33" s="1590"/>
      <c r="H33" s="1590"/>
      <c r="I33" s="1590"/>
      <c r="J33" s="1590"/>
      <c r="K33" s="1590"/>
      <c r="L33" s="1590"/>
      <c r="M33" s="1590"/>
      <c r="N33" s="1590"/>
      <c r="O33" s="1591"/>
      <c r="P33" s="1591"/>
      <c r="Q33" s="1591"/>
      <c r="R33" s="1591"/>
      <c r="S33" s="1591"/>
      <c r="T33" s="1591"/>
      <c r="U33" s="1591"/>
      <c r="V33" s="1591"/>
      <c r="W33" s="1591"/>
      <c r="X33" s="1590"/>
      <c r="Y33" s="1590"/>
      <c r="Z33" s="1590"/>
      <c r="AA33" s="1590"/>
      <c r="AB33" s="1590"/>
      <c r="AC33" s="1007"/>
      <c r="AD33" s="1007" t="s">
        <v>62</v>
      </c>
      <c r="AE33" s="255"/>
      <c r="AF33" s="1007"/>
      <c r="AG33" s="1009" t="s">
        <v>50</v>
      </c>
      <c r="AH33" s="1591"/>
      <c r="AI33" s="1591"/>
      <c r="AJ33" s="1591"/>
      <c r="AK33" s="1591"/>
      <c r="AL33" s="1591"/>
      <c r="AM33" s="1591"/>
      <c r="AN33" s="1591"/>
      <c r="AO33" s="1591"/>
      <c r="AP33" s="1591"/>
      <c r="AQ33" s="1592"/>
    </row>
    <row r="34" spans="1:43" ht="18.75" customHeight="1" x14ac:dyDescent="0.4">
      <c r="A34" s="1580"/>
      <c r="B34" s="1581"/>
      <c r="C34" s="1581"/>
      <c r="D34" s="1582"/>
      <c r="E34" s="1590"/>
      <c r="F34" s="1590"/>
      <c r="G34" s="1590"/>
      <c r="H34" s="1590"/>
      <c r="I34" s="1590"/>
      <c r="J34" s="1590"/>
      <c r="K34" s="1590"/>
      <c r="L34" s="1590"/>
      <c r="M34" s="1590"/>
      <c r="N34" s="1590"/>
      <c r="O34" s="1591"/>
      <c r="P34" s="1591"/>
      <c r="Q34" s="1591"/>
      <c r="R34" s="1591"/>
      <c r="S34" s="1591"/>
      <c r="T34" s="1591"/>
      <c r="U34" s="1591"/>
      <c r="V34" s="1591"/>
      <c r="W34" s="1591"/>
      <c r="X34" s="1590"/>
      <c r="Y34" s="1590"/>
      <c r="Z34" s="1590"/>
      <c r="AA34" s="1590"/>
      <c r="AB34" s="1590"/>
      <c r="AC34" s="1496"/>
      <c r="AD34" s="1496"/>
      <c r="AE34" s="254"/>
      <c r="AF34" s="1496"/>
      <c r="AG34" s="1010"/>
      <c r="AH34" s="1591"/>
      <c r="AI34" s="1591"/>
      <c r="AJ34" s="1591"/>
      <c r="AK34" s="1591"/>
      <c r="AL34" s="1591"/>
      <c r="AM34" s="1591"/>
      <c r="AN34" s="1591"/>
      <c r="AO34" s="1591"/>
      <c r="AP34" s="1591"/>
      <c r="AQ34" s="1592"/>
    </row>
    <row r="35" spans="1:43" ht="18.75" customHeight="1" x14ac:dyDescent="0.4">
      <c r="A35" s="1580"/>
      <c r="B35" s="1581"/>
      <c r="C35" s="1581"/>
      <c r="D35" s="1582"/>
      <c r="E35" s="1590"/>
      <c r="F35" s="1590"/>
      <c r="G35" s="1590"/>
      <c r="H35" s="1590"/>
      <c r="I35" s="1590"/>
      <c r="J35" s="1590"/>
      <c r="K35" s="1590"/>
      <c r="L35" s="1590"/>
      <c r="M35" s="1590"/>
      <c r="N35" s="1590"/>
      <c r="O35" s="1591"/>
      <c r="P35" s="1591"/>
      <c r="Q35" s="1591"/>
      <c r="R35" s="1591"/>
      <c r="S35" s="1591"/>
      <c r="T35" s="1591"/>
      <c r="U35" s="1591"/>
      <c r="V35" s="1591"/>
      <c r="W35" s="1591"/>
      <c r="X35" s="1590"/>
      <c r="Y35" s="1590"/>
      <c r="Z35" s="1590"/>
      <c r="AA35" s="1590"/>
      <c r="AB35" s="1590"/>
      <c r="AC35" s="1007"/>
      <c r="AD35" s="1007" t="s">
        <v>62</v>
      </c>
      <c r="AE35" s="255"/>
      <c r="AF35" s="1007"/>
      <c r="AG35" s="1009" t="s">
        <v>50</v>
      </c>
      <c r="AH35" s="1591"/>
      <c r="AI35" s="1591"/>
      <c r="AJ35" s="1591"/>
      <c r="AK35" s="1591"/>
      <c r="AL35" s="1591"/>
      <c r="AM35" s="1591"/>
      <c r="AN35" s="1591"/>
      <c r="AO35" s="1591"/>
      <c r="AP35" s="1591"/>
      <c r="AQ35" s="1592"/>
    </row>
    <row r="36" spans="1:43" ht="18.75" customHeight="1" x14ac:dyDescent="0.4">
      <c r="A36" s="1583"/>
      <c r="B36" s="1584"/>
      <c r="C36" s="1584"/>
      <c r="D36" s="1585"/>
      <c r="E36" s="1590"/>
      <c r="F36" s="1590"/>
      <c r="G36" s="1590"/>
      <c r="H36" s="1590"/>
      <c r="I36" s="1590"/>
      <c r="J36" s="1590"/>
      <c r="K36" s="1590"/>
      <c r="L36" s="1590"/>
      <c r="M36" s="1590"/>
      <c r="N36" s="1590"/>
      <c r="O36" s="1591"/>
      <c r="P36" s="1591"/>
      <c r="Q36" s="1591"/>
      <c r="R36" s="1591"/>
      <c r="S36" s="1591"/>
      <c r="T36" s="1591"/>
      <c r="U36" s="1591"/>
      <c r="V36" s="1591"/>
      <c r="W36" s="1591"/>
      <c r="X36" s="1590"/>
      <c r="Y36" s="1590"/>
      <c r="Z36" s="1590"/>
      <c r="AA36" s="1590"/>
      <c r="AB36" s="1590"/>
      <c r="AC36" s="1496"/>
      <c r="AD36" s="1496"/>
      <c r="AE36" s="254"/>
      <c r="AF36" s="1496"/>
      <c r="AG36" s="1010"/>
      <c r="AH36" s="1591"/>
      <c r="AI36" s="1591"/>
      <c r="AJ36" s="1591"/>
      <c r="AK36" s="1591"/>
      <c r="AL36" s="1591"/>
      <c r="AM36" s="1591"/>
      <c r="AN36" s="1591"/>
      <c r="AO36" s="1591"/>
      <c r="AP36" s="1591"/>
      <c r="AQ36" s="1592"/>
    </row>
    <row r="37" spans="1:43" ht="18.75" customHeight="1" x14ac:dyDescent="0.4">
      <c r="A37" s="1577" t="s">
        <v>430</v>
      </c>
      <c r="B37" s="1578"/>
      <c r="C37" s="1578"/>
      <c r="D37" s="1579"/>
      <c r="E37" s="1590"/>
      <c r="F37" s="1590"/>
      <c r="G37" s="1590"/>
      <c r="H37" s="1590"/>
      <c r="I37" s="1590"/>
      <c r="J37" s="1590"/>
      <c r="K37" s="1590"/>
      <c r="L37" s="1590"/>
      <c r="M37" s="1590"/>
      <c r="N37" s="1590"/>
      <c r="O37" s="1591"/>
      <c r="P37" s="1591"/>
      <c r="Q37" s="1591"/>
      <c r="R37" s="1591"/>
      <c r="S37" s="1591"/>
      <c r="T37" s="1591"/>
      <c r="U37" s="1591"/>
      <c r="V37" s="1591"/>
      <c r="W37" s="1591"/>
      <c r="X37" s="1590"/>
      <c r="Y37" s="1590"/>
      <c r="Z37" s="1590"/>
      <c r="AA37" s="1590"/>
      <c r="AB37" s="1590"/>
      <c r="AC37" s="1007"/>
      <c r="AD37" s="1007" t="s">
        <v>62</v>
      </c>
      <c r="AE37" s="255"/>
      <c r="AF37" s="1007"/>
      <c r="AG37" s="1009" t="s">
        <v>50</v>
      </c>
      <c r="AH37" s="1591"/>
      <c r="AI37" s="1591"/>
      <c r="AJ37" s="1591"/>
      <c r="AK37" s="1591"/>
      <c r="AL37" s="1591"/>
      <c r="AM37" s="1591"/>
      <c r="AN37" s="1591"/>
      <c r="AO37" s="1591"/>
      <c r="AP37" s="1591"/>
      <c r="AQ37" s="1592"/>
    </row>
    <row r="38" spans="1:43" ht="18.75" customHeight="1" x14ac:dyDescent="0.4">
      <c r="A38" s="1580"/>
      <c r="B38" s="1581"/>
      <c r="C38" s="1581"/>
      <c r="D38" s="1582"/>
      <c r="E38" s="1590"/>
      <c r="F38" s="1590"/>
      <c r="G38" s="1590"/>
      <c r="H38" s="1590"/>
      <c r="I38" s="1590"/>
      <c r="J38" s="1590"/>
      <c r="K38" s="1590"/>
      <c r="L38" s="1590"/>
      <c r="M38" s="1590"/>
      <c r="N38" s="1590"/>
      <c r="O38" s="1591"/>
      <c r="P38" s="1591"/>
      <c r="Q38" s="1591"/>
      <c r="R38" s="1591"/>
      <c r="S38" s="1591"/>
      <c r="T38" s="1591"/>
      <c r="U38" s="1591"/>
      <c r="V38" s="1591"/>
      <c r="W38" s="1591"/>
      <c r="X38" s="1590"/>
      <c r="Y38" s="1590"/>
      <c r="Z38" s="1590"/>
      <c r="AA38" s="1590"/>
      <c r="AB38" s="1590"/>
      <c r="AC38" s="1496"/>
      <c r="AD38" s="1496"/>
      <c r="AE38" s="254"/>
      <c r="AF38" s="1496"/>
      <c r="AG38" s="1010"/>
      <c r="AH38" s="1591"/>
      <c r="AI38" s="1591"/>
      <c r="AJ38" s="1591"/>
      <c r="AK38" s="1591"/>
      <c r="AL38" s="1591"/>
      <c r="AM38" s="1591"/>
      <c r="AN38" s="1591"/>
      <c r="AO38" s="1591"/>
      <c r="AP38" s="1591"/>
      <c r="AQ38" s="1592"/>
    </row>
    <row r="39" spans="1:43" ht="18.75" customHeight="1" x14ac:dyDescent="0.4">
      <c r="A39" s="1580"/>
      <c r="B39" s="1581"/>
      <c r="C39" s="1581"/>
      <c r="D39" s="1582"/>
      <c r="E39" s="1590"/>
      <c r="F39" s="1590"/>
      <c r="G39" s="1590"/>
      <c r="H39" s="1590"/>
      <c r="I39" s="1590"/>
      <c r="J39" s="1590"/>
      <c r="K39" s="1590"/>
      <c r="L39" s="1590"/>
      <c r="M39" s="1590"/>
      <c r="N39" s="1590"/>
      <c r="O39" s="1591"/>
      <c r="P39" s="1591"/>
      <c r="Q39" s="1591"/>
      <c r="R39" s="1591"/>
      <c r="S39" s="1591"/>
      <c r="T39" s="1591"/>
      <c r="U39" s="1591"/>
      <c r="V39" s="1591"/>
      <c r="W39" s="1591"/>
      <c r="X39" s="1590"/>
      <c r="Y39" s="1590"/>
      <c r="Z39" s="1590"/>
      <c r="AA39" s="1590"/>
      <c r="AB39" s="1590"/>
      <c r="AC39" s="1007"/>
      <c r="AD39" s="1007" t="s">
        <v>62</v>
      </c>
      <c r="AE39" s="255"/>
      <c r="AF39" s="1007"/>
      <c r="AG39" s="1009" t="s">
        <v>50</v>
      </c>
      <c r="AH39" s="1591"/>
      <c r="AI39" s="1591"/>
      <c r="AJ39" s="1591"/>
      <c r="AK39" s="1591"/>
      <c r="AL39" s="1591"/>
      <c r="AM39" s="1591"/>
      <c r="AN39" s="1591"/>
      <c r="AO39" s="1591"/>
      <c r="AP39" s="1591"/>
      <c r="AQ39" s="1592"/>
    </row>
    <row r="40" spans="1:43" ht="18.75" customHeight="1" x14ac:dyDescent="0.4">
      <c r="A40" s="1580"/>
      <c r="B40" s="1581"/>
      <c r="C40" s="1581"/>
      <c r="D40" s="1582"/>
      <c r="E40" s="1590"/>
      <c r="F40" s="1590"/>
      <c r="G40" s="1590"/>
      <c r="H40" s="1590"/>
      <c r="I40" s="1590"/>
      <c r="J40" s="1590"/>
      <c r="K40" s="1590"/>
      <c r="L40" s="1590"/>
      <c r="M40" s="1590"/>
      <c r="N40" s="1590"/>
      <c r="O40" s="1591"/>
      <c r="P40" s="1591"/>
      <c r="Q40" s="1591"/>
      <c r="R40" s="1591"/>
      <c r="S40" s="1591"/>
      <c r="T40" s="1591"/>
      <c r="U40" s="1591"/>
      <c r="V40" s="1591"/>
      <c r="W40" s="1591"/>
      <c r="X40" s="1590"/>
      <c r="Y40" s="1590"/>
      <c r="Z40" s="1590"/>
      <c r="AA40" s="1590"/>
      <c r="AB40" s="1590"/>
      <c r="AC40" s="1496"/>
      <c r="AD40" s="1496"/>
      <c r="AE40" s="254"/>
      <c r="AF40" s="1496"/>
      <c r="AG40" s="1010"/>
      <c r="AH40" s="1591"/>
      <c r="AI40" s="1591"/>
      <c r="AJ40" s="1591"/>
      <c r="AK40" s="1591"/>
      <c r="AL40" s="1591"/>
      <c r="AM40" s="1591"/>
      <c r="AN40" s="1591"/>
      <c r="AO40" s="1591"/>
      <c r="AP40" s="1591"/>
      <c r="AQ40" s="1592"/>
    </row>
    <row r="41" spans="1:43" ht="18.75" customHeight="1" x14ac:dyDescent="0.4">
      <c r="A41" s="1580"/>
      <c r="B41" s="1581"/>
      <c r="C41" s="1581"/>
      <c r="D41" s="1582"/>
      <c r="E41" s="1590"/>
      <c r="F41" s="1590"/>
      <c r="G41" s="1590"/>
      <c r="H41" s="1590"/>
      <c r="I41" s="1590"/>
      <c r="J41" s="1590"/>
      <c r="K41" s="1590"/>
      <c r="L41" s="1590"/>
      <c r="M41" s="1590"/>
      <c r="N41" s="1590"/>
      <c r="O41" s="1591"/>
      <c r="P41" s="1591"/>
      <c r="Q41" s="1591"/>
      <c r="R41" s="1591"/>
      <c r="S41" s="1591"/>
      <c r="T41" s="1591"/>
      <c r="U41" s="1591"/>
      <c r="V41" s="1591"/>
      <c r="W41" s="1591"/>
      <c r="X41" s="1590"/>
      <c r="Y41" s="1590"/>
      <c r="Z41" s="1590"/>
      <c r="AA41" s="1590"/>
      <c r="AB41" s="1590"/>
      <c r="AC41" s="1007"/>
      <c r="AD41" s="1007" t="s">
        <v>62</v>
      </c>
      <c r="AE41" s="255"/>
      <c r="AF41" s="1007"/>
      <c r="AG41" s="1009" t="s">
        <v>50</v>
      </c>
      <c r="AH41" s="1591"/>
      <c r="AI41" s="1591"/>
      <c r="AJ41" s="1591"/>
      <c r="AK41" s="1591"/>
      <c r="AL41" s="1591"/>
      <c r="AM41" s="1591"/>
      <c r="AN41" s="1591"/>
      <c r="AO41" s="1591"/>
      <c r="AP41" s="1591"/>
      <c r="AQ41" s="1592"/>
    </row>
    <row r="42" spans="1:43" ht="18.75" customHeight="1" x14ac:dyDescent="0.4">
      <c r="A42" s="1580"/>
      <c r="B42" s="1581"/>
      <c r="C42" s="1581"/>
      <c r="D42" s="1582"/>
      <c r="E42" s="1590"/>
      <c r="F42" s="1590"/>
      <c r="G42" s="1590"/>
      <c r="H42" s="1590"/>
      <c r="I42" s="1590"/>
      <c r="J42" s="1590"/>
      <c r="K42" s="1590"/>
      <c r="L42" s="1590"/>
      <c r="M42" s="1590"/>
      <c r="N42" s="1590"/>
      <c r="O42" s="1591"/>
      <c r="P42" s="1591"/>
      <c r="Q42" s="1591"/>
      <c r="R42" s="1591"/>
      <c r="S42" s="1591"/>
      <c r="T42" s="1591"/>
      <c r="U42" s="1591"/>
      <c r="V42" s="1591"/>
      <c r="W42" s="1591"/>
      <c r="X42" s="1590"/>
      <c r="Y42" s="1590"/>
      <c r="Z42" s="1590"/>
      <c r="AA42" s="1590"/>
      <c r="AB42" s="1590"/>
      <c r="AC42" s="1496"/>
      <c r="AD42" s="1496"/>
      <c r="AE42" s="254"/>
      <c r="AF42" s="1496"/>
      <c r="AG42" s="1010"/>
      <c r="AH42" s="1591"/>
      <c r="AI42" s="1591"/>
      <c r="AJ42" s="1591"/>
      <c r="AK42" s="1591"/>
      <c r="AL42" s="1591"/>
      <c r="AM42" s="1591"/>
      <c r="AN42" s="1591"/>
      <c r="AO42" s="1591"/>
      <c r="AP42" s="1591"/>
      <c r="AQ42" s="1592"/>
    </row>
    <row r="43" spans="1:43" ht="18.75" customHeight="1" x14ac:dyDescent="0.4">
      <c r="A43" s="1580"/>
      <c r="B43" s="1581"/>
      <c r="C43" s="1581"/>
      <c r="D43" s="1582"/>
      <c r="E43" s="1590"/>
      <c r="F43" s="1590"/>
      <c r="G43" s="1590"/>
      <c r="H43" s="1590"/>
      <c r="I43" s="1590"/>
      <c r="J43" s="1590"/>
      <c r="K43" s="1590"/>
      <c r="L43" s="1590"/>
      <c r="M43" s="1590"/>
      <c r="N43" s="1590"/>
      <c r="O43" s="1591"/>
      <c r="P43" s="1591"/>
      <c r="Q43" s="1591"/>
      <c r="R43" s="1591"/>
      <c r="S43" s="1591"/>
      <c r="T43" s="1591"/>
      <c r="U43" s="1591"/>
      <c r="V43" s="1591"/>
      <c r="W43" s="1591"/>
      <c r="X43" s="1590"/>
      <c r="Y43" s="1590"/>
      <c r="Z43" s="1590"/>
      <c r="AA43" s="1590"/>
      <c r="AB43" s="1590"/>
      <c r="AC43" s="1007"/>
      <c r="AD43" s="1007" t="s">
        <v>62</v>
      </c>
      <c r="AE43" s="255"/>
      <c r="AF43" s="1007"/>
      <c r="AG43" s="1009" t="s">
        <v>50</v>
      </c>
      <c r="AH43" s="1591"/>
      <c r="AI43" s="1591"/>
      <c r="AJ43" s="1591"/>
      <c r="AK43" s="1591"/>
      <c r="AL43" s="1591"/>
      <c r="AM43" s="1591"/>
      <c r="AN43" s="1591"/>
      <c r="AO43" s="1591"/>
      <c r="AP43" s="1591"/>
      <c r="AQ43" s="1592"/>
    </row>
    <row r="44" spans="1:43" ht="18.75" customHeight="1" x14ac:dyDescent="0.4">
      <c r="A44" s="1583"/>
      <c r="B44" s="1584"/>
      <c r="C44" s="1584"/>
      <c r="D44" s="1585"/>
      <c r="E44" s="1590"/>
      <c r="F44" s="1590"/>
      <c r="G44" s="1590"/>
      <c r="H44" s="1590"/>
      <c r="I44" s="1590"/>
      <c r="J44" s="1590"/>
      <c r="K44" s="1590"/>
      <c r="L44" s="1590"/>
      <c r="M44" s="1590"/>
      <c r="N44" s="1590"/>
      <c r="O44" s="1591"/>
      <c r="P44" s="1591"/>
      <c r="Q44" s="1591"/>
      <c r="R44" s="1591"/>
      <c r="S44" s="1591"/>
      <c r="T44" s="1591"/>
      <c r="U44" s="1591"/>
      <c r="V44" s="1591"/>
      <c r="W44" s="1591"/>
      <c r="X44" s="1590"/>
      <c r="Y44" s="1590"/>
      <c r="Z44" s="1590"/>
      <c r="AA44" s="1590"/>
      <c r="AB44" s="1590"/>
      <c r="AC44" s="1496"/>
      <c r="AD44" s="1496"/>
      <c r="AE44" s="254"/>
      <c r="AF44" s="1496"/>
      <c r="AG44" s="1010"/>
      <c r="AH44" s="1591"/>
      <c r="AI44" s="1591"/>
      <c r="AJ44" s="1591"/>
      <c r="AK44" s="1591"/>
      <c r="AL44" s="1591"/>
      <c r="AM44" s="1591"/>
      <c r="AN44" s="1591"/>
      <c r="AO44" s="1591"/>
      <c r="AP44" s="1591"/>
      <c r="AQ44" s="1592"/>
    </row>
    <row r="45" spans="1:43" ht="18.75" customHeight="1" x14ac:dyDescent="0.4">
      <c r="A45" s="1577" t="s">
        <v>431</v>
      </c>
      <c r="B45" s="1578"/>
      <c r="C45" s="1578"/>
      <c r="D45" s="1579"/>
      <c r="E45" s="1590"/>
      <c r="F45" s="1590"/>
      <c r="G45" s="1590"/>
      <c r="H45" s="1590"/>
      <c r="I45" s="1590"/>
      <c r="J45" s="1590"/>
      <c r="K45" s="1590"/>
      <c r="L45" s="1590"/>
      <c r="M45" s="1590"/>
      <c r="N45" s="1590"/>
      <c r="O45" s="1591"/>
      <c r="P45" s="1591"/>
      <c r="Q45" s="1591"/>
      <c r="R45" s="1591"/>
      <c r="S45" s="1591"/>
      <c r="T45" s="1591"/>
      <c r="U45" s="1591"/>
      <c r="V45" s="1591"/>
      <c r="W45" s="1591"/>
      <c r="X45" s="1590"/>
      <c r="Y45" s="1590"/>
      <c r="Z45" s="1590"/>
      <c r="AA45" s="1590"/>
      <c r="AB45" s="1590"/>
      <c r="AC45" s="1007"/>
      <c r="AD45" s="1007" t="s">
        <v>62</v>
      </c>
      <c r="AE45" s="255"/>
      <c r="AF45" s="1007"/>
      <c r="AG45" s="1009" t="s">
        <v>50</v>
      </c>
      <c r="AH45" s="1591"/>
      <c r="AI45" s="1591"/>
      <c r="AJ45" s="1591"/>
      <c r="AK45" s="1591"/>
      <c r="AL45" s="1591"/>
      <c r="AM45" s="1591"/>
      <c r="AN45" s="1591"/>
      <c r="AO45" s="1591"/>
      <c r="AP45" s="1591"/>
      <c r="AQ45" s="1592"/>
    </row>
    <row r="46" spans="1:43" ht="18.75" customHeight="1" x14ac:dyDescent="0.4">
      <c r="A46" s="1580"/>
      <c r="B46" s="1581"/>
      <c r="C46" s="1581"/>
      <c r="D46" s="1582"/>
      <c r="E46" s="1590"/>
      <c r="F46" s="1590"/>
      <c r="G46" s="1590"/>
      <c r="H46" s="1590"/>
      <c r="I46" s="1590"/>
      <c r="J46" s="1590"/>
      <c r="K46" s="1590"/>
      <c r="L46" s="1590"/>
      <c r="M46" s="1590"/>
      <c r="N46" s="1590"/>
      <c r="O46" s="1591"/>
      <c r="P46" s="1591"/>
      <c r="Q46" s="1591"/>
      <c r="R46" s="1591"/>
      <c r="S46" s="1591"/>
      <c r="T46" s="1591"/>
      <c r="U46" s="1591"/>
      <c r="V46" s="1591"/>
      <c r="W46" s="1591"/>
      <c r="X46" s="1590"/>
      <c r="Y46" s="1590"/>
      <c r="Z46" s="1590"/>
      <c r="AA46" s="1590"/>
      <c r="AB46" s="1590"/>
      <c r="AC46" s="1496"/>
      <c r="AD46" s="1496"/>
      <c r="AE46" s="254"/>
      <c r="AF46" s="1496"/>
      <c r="AG46" s="1010"/>
      <c r="AH46" s="1591"/>
      <c r="AI46" s="1591"/>
      <c r="AJ46" s="1591"/>
      <c r="AK46" s="1591"/>
      <c r="AL46" s="1591"/>
      <c r="AM46" s="1591"/>
      <c r="AN46" s="1591"/>
      <c r="AO46" s="1591"/>
      <c r="AP46" s="1591"/>
      <c r="AQ46" s="1592"/>
    </row>
    <row r="47" spans="1:43" ht="18.75" customHeight="1" x14ac:dyDescent="0.4">
      <c r="A47" s="1580"/>
      <c r="B47" s="1581"/>
      <c r="C47" s="1581"/>
      <c r="D47" s="1582"/>
      <c r="E47" s="1590"/>
      <c r="F47" s="1590"/>
      <c r="G47" s="1590"/>
      <c r="H47" s="1590"/>
      <c r="I47" s="1590"/>
      <c r="J47" s="1590"/>
      <c r="K47" s="1590"/>
      <c r="L47" s="1590"/>
      <c r="M47" s="1590"/>
      <c r="N47" s="1590"/>
      <c r="O47" s="1591"/>
      <c r="P47" s="1591"/>
      <c r="Q47" s="1591"/>
      <c r="R47" s="1591"/>
      <c r="S47" s="1591"/>
      <c r="T47" s="1591"/>
      <c r="U47" s="1591"/>
      <c r="V47" s="1591"/>
      <c r="W47" s="1591"/>
      <c r="X47" s="1590"/>
      <c r="Y47" s="1590"/>
      <c r="Z47" s="1590"/>
      <c r="AA47" s="1590"/>
      <c r="AB47" s="1590"/>
      <c r="AC47" s="1007"/>
      <c r="AD47" s="1007" t="s">
        <v>62</v>
      </c>
      <c r="AE47" s="255"/>
      <c r="AF47" s="1007"/>
      <c r="AG47" s="1009" t="s">
        <v>50</v>
      </c>
      <c r="AH47" s="1591"/>
      <c r="AI47" s="1591"/>
      <c r="AJ47" s="1591"/>
      <c r="AK47" s="1591"/>
      <c r="AL47" s="1591"/>
      <c r="AM47" s="1591"/>
      <c r="AN47" s="1591"/>
      <c r="AO47" s="1591"/>
      <c r="AP47" s="1591"/>
      <c r="AQ47" s="1592"/>
    </row>
    <row r="48" spans="1:43" ht="18.75" customHeight="1" x14ac:dyDescent="0.4">
      <c r="A48" s="1580"/>
      <c r="B48" s="1581"/>
      <c r="C48" s="1581"/>
      <c r="D48" s="1582"/>
      <c r="E48" s="1590"/>
      <c r="F48" s="1590"/>
      <c r="G48" s="1590"/>
      <c r="H48" s="1590"/>
      <c r="I48" s="1590"/>
      <c r="J48" s="1590"/>
      <c r="K48" s="1590"/>
      <c r="L48" s="1590"/>
      <c r="M48" s="1590"/>
      <c r="N48" s="1590"/>
      <c r="O48" s="1591"/>
      <c r="P48" s="1591"/>
      <c r="Q48" s="1591"/>
      <c r="R48" s="1591"/>
      <c r="S48" s="1591"/>
      <c r="T48" s="1591"/>
      <c r="U48" s="1591"/>
      <c r="V48" s="1591"/>
      <c r="W48" s="1591"/>
      <c r="X48" s="1590"/>
      <c r="Y48" s="1590"/>
      <c r="Z48" s="1590"/>
      <c r="AA48" s="1590"/>
      <c r="AB48" s="1590"/>
      <c r="AC48" s="1496"/>
      <c r="AD48" s="1496"/>
      <c r="AE48" s="254"/>
      <c r="AF48" s="1496"/>
      <c r="AG48" s="1010"/>
      <c r="AH48" s="1591"/>
      <c r="AI48" s="1591"/>
      <c r="AJ48" s="1591"/>
      <c r="AK48" s="1591"/>
      <c r="AL48" s="1591"/>
      <c r="AM48" s="1591"/>
      <c r="AN48" s="1591"/>
      <c r="AO48" s="1591"/>
      <c r="AP48" s="1591"/>
      <c r="AQ48" s="1592"/>
    </row>
    <row r="49" spans="1:43" ht="18.75" customHeight="1" x14ac:dyDescent="0.4">
      <c r="A49" s="1580"/>
      <c r="B49" s="1581"/>
      <c r="C49" s="1581"/>
      <c r="D49" s="1582"/>
      <c r="E49" s="1590"/>
      <c r="F49" s="1590"/>
      <c r="G49" s="1590"/>
      <c r="H49" s="1590"/>
      <c r="I49" s="1590"/>
      <c r="J49" s="1590"/>
      <c r="K49" s="1590"/>
      <c r="L49" s="1590"/>
      <c r="M49" s="1590"/>
      <c r="N49" s="1590"/>
      <c r="O49" s="1591"/>
      <c r="P49" s="1591"/>
      <c r="Q49" s="1591"/>
      <c r="R49" s="1591"/>
      <c r="S49" s="1591"/>
      <c r="T49" s="1591"/>
      <c r="U49" s="1591"/>
      <c r="V49" s="1591"/>
      <c r="W49" s="1591"/>
      <c r="X49" s="1590"/>
      <c r="Y49" s="1590"/>
      <c r="Z49" s="1590"/>
      <c r="AA49" s="1590"/>
      <c r="AB49" s="1590"/>
      <c r="AC49" s="1007"/>
      <c r="AD49" s="1007" t="s">
        <v>62</v>
      </c>
      <c r="AE49" s="255"/>
      <c r="AF49" s="1007"/>
      <c r="AG49" s="1009" t="s">
        <v>50</v>
      </c>
      <c r="AH49" s="1591"/>
      <c r="AI49" s="1591"/>
      <c r="AJ49" s="1591"/>
      <c r="AK49" s="1591"/>
      <c r="AL49" s="1591"/>
      <c r="AM49" s="1591"/>
      <c r="AN49" s="1591"/>
      <c r="AO49" s="1591"/>
      <c r="AP49" s="1591"/>
      <c r="AQ49" s="1592"/>
    </row>
    <row r="50" spans="1:43" ht="18.75" customHeight="1" x14ac:dyDescent="0.4">
      <c r="A50" s="1580"/>
      <c r="B50" s="1581"/>
      <c r="C50" s="1581"/>
      <c r="D50" s="1582"/>
      <c r="E50" s="1590"/>
      <c r="F50" s="1590"/>
      <c r="G50" s="1590"/>
      <c r="H50" s="1590"/>
      <c r="I50" s="1590"/>
      <c r="J50" s="1590"/>
      <c r="K50" s="1590"/>
      <c r="L50" s="1590"/>
      <c r="M50" s="1590"/>
      <c r="N50" s="1590"/>
      <c r="O50" s="1591"/>
      <c r="P50" s="1591"/>
      <c r="Q50" s="1591"/>
      <c r="R50" s="1591"/>
      <c r="S50" s="1591"/>
      <c r="T50" s="1591"/>
      <c r="U50" s="1591"/>
      <c r="V50" s="1591"/>
      <c r="W50" s="1591"/>
      <c r="X50" s="1590"/>
      <c r="Y50" s="1590"/>
      <c r="Z50" s="1590"/>
      <c r="AA50" s="1590"/>
      <c r="AB50" s="1590"/>
      <c r="AC50" s="1496"/>
      <c r="AD50" s="1496"/>
      <c r="AE50" s="254"/>
      <c r="AF50" s="1496"/>
      <c r="AG50" s="1010"/>
      <c r="AH50" s="1591"/>
      <c r="AI50" s="1591"/>
      <c r="AJ50" s="1591"/>
      <c r="AK50" s="1591"/>
      <c r="AL50" s="1591"/>
      <c r="AM50" s="1591"/>
      <c r="AN50" s="1591"/>
      <c r="AO50" s="1591"/>
      <c r="AP50" s="1591"/>
      <c r="AQ50" s="1592"/>
    </row>
    <row r="51" spans="1:43" ht="18.75" customHeight="1" x14ac:dyDescent="0.4">
      <c r="A51" s="1580"/>
      <c r="B51" s="1581"/>
      <c r="C51" s="1581"/>
      <c r="D51" s="1582"/>
      <c r="E51" s="1590"/>
      <c r="F51" s="1590"/>
      <c r="G51" s="1590"/>
      <c r="H51" s="1590"/>
      <c r="I51" s="1590"/>
      <c r="J51" s="1590"/>
      <c r="K51" s="1590"/>
      <c r="L51" s="1590"/>
      <c r="M51" s="1590"/>
      <c r="N51" s="1590"/>
      <c r="O51" s="1591"/>
      <c r="P51" s="1591"/>
      <c r="Q51" s="1591"/>
      <c r="R51" s="1591"/>
      <c r="S51" s="1591"/>
      <c r="T51" s="1591"/>
      <c r="U51" s="1591"/>
      <c r="V51" s="1591"/>
      <c r="W51" s="1591"/>
      <c r="X51" s="1590"/>
      <c r="Y51" s="1590"/>
      <c r="Z51" s="1590"/>
      <c r="AA51" s="1590"/>
      <c r="AB51" s="1590"/>
      <c r="AC51" s="1007"/>
      <c r="AD51" s="1007" t="s">
        <v>62</v>
      </c>
      <c r="AE51" s="255"/>
      <c r="AF51" s="1007"/>
      <c r="AG51" s="1009" t="s">
        <v>50</v>
      </c>
      <c r="AH51" s="1591"/>
      <c r="AI51" s="1591"/>
      <c r="AJ51" s="1591"/>
      <c r="AK51" s="1591"/>
      <c r="AL51" s="1591"/>
      <c r="AM51" s="1591"/>
      <c r="AN51" s="1591"/>
      <c r="AO51" s="1591"/>
      <c r="AP51" s="1591"/>
      <c r="AQ51" s="1592"/>
    </row>
    <row r="52" spans="1:43" ht="18.75" customHeight="1" thickBot="1" x14ac:dyDescent="0.45">
      <c r="A52" s="1596"/>
      <c r="B52" s="1597"/>
      <c r="C52" s="1597"/>
      <c r="D52" s="1598"/>
      <c r="E52" s="1599"/>
      <c r="F52" s="1599"/>
      <c r="G52" s="1599"/>
      <c r="H52" s="1599"/>
      <c r="I52" s="1599"/>
      <c r="J52" s="1599"/>
      <c r="K52" s="1599"/>
      <c r="L52" s="1599"/>
      <c r="M52" s="1599"/>
      <c r="N52" s="1599"/>
      <c r="O52" s="1594"/>
      <c r="P52" s="1594"/>
      <c r="Q52" s="1594"/>
      <c r="R52" s="1594"/>
      <c r="S52" s="1594"/>
      <c r="T52" s="1594"/>
      <c r="U52" s="1594"/>
      <c r="V52" s="1594"/>
      <c r="W52" s="1594"/>
      <c r="X52" s="1599"/>
      <c r="Y52" s="1599"/>
      <c r="Z52" s="1599"/>
      <c r="AA52" s="1599"/>
      <c r="AB52" s="1599"/>
      <c r="AC52" s="1485"/>
      <c r="AD52" s="1485"/>
      <c r="AE52" s="124"/>
      <c r="AF52" s="1485"/>
      <c r="AG52" s="1593"/>
      <c r="AH52" s="1594"/>
      <c r="AI52" s="1594"/>
      <c r="AJ52" s="1594"/>
      <c r="AK52" s="1594"/>
      <c r="AL52" s="1594"/>
      <c r="AM52" s="1594"/>
      <c r="AN52" s="1594"/>
      <c r="AO52" s="1594"/>
      <c r="AP52" s="1594"/>
      <c r="AQ52" s="1595"/>
    </row>
    <row r="53" spans="1:43" ht="18.75" customHeight="1" x14ac:dyDescent="0.4">
      <c r="A53" s="83" t="s">
        <v>93</v>
      </c>
      <c r="B53" s="728" t="s">
        <v>1140</v>
      </c>
    </row>
    <row r="54" spans="1:43" ht="18.75" customHeight="1" x14ac:dyDescent="0.4">
      <c r="A54" s="80"/>
      <c r="B54" s="239" t="s">
        <v>432</v>
      </c>
    </row>
    <row r="55" spans="1:43" ht="18.75" customHeight="1" x14ac:dyDescent="0.4">
      <c r="B55" s="80" t="s">
        <v>433</v>
      </c>
    </row>
    <row r="56" spans="1:43" ht="18.75" customHeight="1" x14ac:dyDescent="0.4"/>
    <row r="57" spans="1:43" ht="18.75" customHeight="1" x14ac:dyDescent="0.4"/>
    <row r="58" spans="1:43" ht="18.75" customHeight="1" x14ac:dyDescent="0.4"/>
    <row r="59" spans="1:43" ht="18.75" customHeight="1" x14ac:dyDescent="0.4"/>
    <row r="60" spans="1:43" ht="18.75" customHeight="1" x14ac:dyDescent="0.4"/>
    <row r="61" spans="1:43" ht="18.75" customHeight="1" x14ac:dyDescent="0.4"/>
    <row r="62" spans="1:43" ht="18.75" customHeight="1" x14ac:dyDescent="0.4"/>
    <row r="63" spans="1:43" ht="18.75" customHeight="1" x14ac:dyDescent="0.4"/>
    <row r="64" spans="1:43"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row r="203" ht="18.75" customHeight="1" x14ac:dyDescent="0.4"/>
    <row r="204" ht="18.75" customHeight="1" x14ac:dyDescent="0.4"/>
    <row r="205" ht="18.75" customHeight="1" x14ac:dyDescent="0.4"/>
    <row r="206" ht="18.75" customHeight="1" x14ac:dyDescent="0.4"/>
    <row r="207" ht="18.75" customHeight="1" x14ac:dyDescent="0.4"/>
    <row r="208" ht="18.75" customHeight="1" x14ac:dyDescent="0.4"/>
    <row r="209" ht="18.75" customHeight="1" x14ac:dyDescent="0.4"/>
    <row r="210" ht="18.75" customHeight="1" x14ac:dyDescent="0.4"/>
  </sheetData>
  <sheetProtection selectLockedCells="1"/>
  <mergeCells count="229">
    <mergeCell ref="E23:I24"/>
    <mergeCell ref="J23:N24"/>
    <mergeCell ref="O23:W24"/>
    <mergeCell ref="AH31:AQ32"/>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C31:AC32"/>
    <mergeCell ref="AD31:AD32"/>
    <mergeCell ref="AF31:AF32"/>
    <mergeCell ref="AG31:AG32"/>
    <mergeCell ref="AH27:AQ28"/>
    <mergeCell ref="E29:I30"/>
    <mergeCell ref="J29:N30"/>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5:D12"/>
    <mergeCell ref="AH17:AQ1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F15:AF16"/>
    <mergeCell ref="AG15:AG16"/>
    <mergeCell ref="AH15:AQ16"/>
    <mergeCell ref="E17:I18"/>
    <mergeCell ref="J17:N18"/>
    <mergeCell ref="O17:W18"/>
    <mergeCell ref="X17:AB18"/>
    <mergeCell ref="AC17:AC18"/>
    <mergeCell ref="AD17:AD18"/>
    <mergeCell ref="AF17:AF18"/>
    <mergeCell ref="AG17:AG18"/>
    <mergeCell ref="AG21:AG22"/>
    <mergeCell ref="E19:I20"/>
    <mergeCell ref="J19:N20"/>
    <mergeCell ref="O19:W20"/>
    <mergeCell ref="X19:AB20"/>
    <mergeCell ref="AC19:AC20"/>
    <mergeCell ref="AD19:AD20"/>
    <mergeCell ref="AF19:AF20"/>
    <mergeCell ref="AG19:AG20"/>
    <mergeCell ref="O29:W30"/>
    <mergeCell ref="X29:AB30"/>
    <mergeCell ref="AC29:AC30"/>
    <mergeCell ref="AD29:AD30"/>
    <mergeCell ref="AF29:AF30"/>
    <mergeCell ref="E27:I28"/>
    <mergeCell ref="AC27:AC28"/>
    <mergeCell ref="AD27:AD28"/>
    <mergeCell ref="AG29:AG30"/>
    <mergeCell ref="AF27:AF28"/>
    <mergeCell ref="AG27:AG28"/>
    <mergeCell ref="AH29:AQ30"/>
    <mergeCell ref="AH19:AQ20"/>
    <mergeCell ref="E25:I26"/>
    <mergeCell ref="J25:N26"/>
    <mergeCell ref="O25:W26"/>
    <mergeCell ref="X25:AB26"/>
    <mergeCell ref="AC25:AC26"/>
    <mergeCell ref="AD25:AD26"/>
    <mergeCell ref="AF25:AF26"/>
    <mergeCell ref="AG25:AG26"/>
    <mergeCell ref="AH25:AQ26"/>
    <mergeCell ref="AG23:AG24"/>
    <mergeCell ref="E21:I22"/>
    <mergeCell ref="J21:N22"/>
    <mergeCell ref="O21:W22"/>
    <mergeCell ref="X21:AB22"/>
    <mergeCell ref="AC21:AC22"/>
    <mergeCell ref="AD21:AD22"/>
    <mergeCell ref="AF21:AF22"/>
    <mergeCell ref="X23:AB24"/>
    <mergeCell ref="AC23:AC24"/>
    <mergeCell ref="AD23:AD24"/>
    <mergeCell ref="AF23:AF24"/>
    <mergeCell ref="AH21:AQ22"/>
    <mergeCell ref="AH23:AQ24"/>
    <mergeCell ref="AF49:AF50"/>
    <mergeCell ref="AF45:AF46"/>
    <mergeCell ref="AF51:AF52"/>
    <mergeCell ref="J43:N44"/>
    <mergeCell ref="O43:W44"/>
    <mergeCell ref="X43:AB44"/>
    <mergeCell ref="AC43:AC44"/>
    <mergeCell ref="AD43:AD44"/>
    <mergeCell ref="AF43:AF44"/>
    <mergeCell ref="AH39:AQ40"/>
    <mergeCell ref="AH35:AQ36"/>
    <mergeCell ref="AH37:AQ38"/>
    <mergeCell ref="AG43:AG44"/>
    <mergeCell ref="AH43:AQ44"/>
    <mergeCell ref="AF41:AF42"/>
    <mergeCell ref="AG41:AG42"/>
    <mergeCell ref="AF37:AF38"/>
    <mergeCell ref="AG37:AG38"/>
    <mergeCell ref="AF35:AF36"/>
    <mergeCell ref="AG35:AG36"/>
    <mergeCell ref="AH41:AQ42"/>
    <mergeCell ref="AF39:AF40"/>
    <mergeCell ref="AG39:AG40"/>
    <mergeCell ref="A37:D44"/>
    <mergeCell ref="E37:I38"/>
    <mergeCell ref="J37:N38"/>
    <mergeCell ref="O37:W38"/>
    <mergeCell ref="X37:AB38"/>
    <mergeCell ref="AC37:AC38"/>
    <mergeCell ref="AD37:AD38"/>
    <mergeCell ref="E43:I44"/>
    <mergeCell ref="E41:I42"/>
    <mergeCell ref="E39:I40"/>
    <mergeCell ref="AC39:AC40"/>
    <mergeCell ref="AD39:AD40"/>
    <mergeCell ref="J41:N42"/>
    <mergeCell ref="O41:W42"/>
    <mergeCell ref="X41:AB42"/>
    <mergeCell ref="AC41:AC42"/>
    <mergeCell ref="AD41:AD42"/>
    <mergeCell ref="J39:N40"/>
    <mergeCell ref="O39:W40"/>
    <mergeCell ref="X39:AB40"/>
    <mergeCell ref="A45:D52"/>
    <mergeCell ref="E45:I46"/>
    <mergeCell ref="J45:N46"/>
    <mergeCell ref="O45:W46"/>
    <mergeCell ref="X45:AB46"/>
    <mergeCell ref="AC45:AC46"/>
    <mergeCell ref="AD45:AD46"/>
    <mergeCell ref="E51:I52"/>
    <mergeCell ref="J51:N52"/>
    <mergeCell ref="O51:W52"/>
    <mergeCell ref="X51:AB52"/>
    <mergeCell ref="AC51:AC52"/>
    <mergeCell ref="AD51:AD52"/>
    <mergeCell ref="AF13:AF14"/>
    <mergeCell ref="AG13:AG14"/>
    <mergeCell ref="AH13:AQ14"/>
    <mergeCell ref="AG51:AG52"/>
    <mergeCell ref="AH51:AQ52"/>
    <mergeCell ref="AG49:AG50"/>
    <mergeCell ref="AH49:AQ50"/>
    <mergeCell ref="AG45:AG46"/>
    <mergeCell ref="E49:I50"/>
    <mergeCell ref="J49:N50"/>
    <mergeCell ref="O49:W50"/>
    <mergeCell ref="AH45:AQ46"/>
    <mergeCell ref="E47:I48"/>
    <mergeCell ref="J47:N48"/>
    <mergeCell ref="O47:W48"/>
    <mergeCell ref="X47:AB48"/>
    <mergeCell ref="AC47:AC48"/>
    <mergeCell ref="AD47:AD48"/>
    <mergeCell ref="AF47:AF48"/>
    <mergeCell ref="AG47:AG48"/>
    <mergeCell ref="AH47:AQ48"/>
    <mergeCell ref="X49:AB50"/>
    <mergeCell ref="AC49:AC50"/>
    <mergeCell ref="AD49:AD50"/>
    <mergeCell ref="A13:D20"/>
    <mergeCell ref="A21:D28"/>
    <mergeCell ref="E15:I16"/>
    <mergeCell ref="J15:N16"/>
    <mergeCell ref="O15:W16"/>
    <mergeCell ref="X15:AB16"/>
    <mergeCell ref="AC15:AC16"/>
    <mergeCell ref="AD15:AD16"/>
    <mergeCell ref="E35:I36"/>
    <mergeCell ref="J35:N36"/>
    <mergeCell ref="O35:W36"/>
    <mergeCell ref="X35:AB36"/>
    <mergeCell ref="AC35:AC36"/>
    <mergeCell ref="AD35:AD36"/>
    <mergeCell ref="A29:D36"/>
    <mergeCell ref="E13:I14"/>
    <mergeCell ref="J13:N14"/>
    <mergeCell ref="O13:W14"/>
    <mergeCell ref="X13:AB14"/>
    <mergeCell ref="AC13:AC14"/>
    <mergeCell ref="AD13:AD14"/>
    <mergeCell ref="J27:N28"/>
    <mergeCell ref="O27:W28"/>
    <mergeCell ref="X27:AB28"/>
  </mergeCells>
  <phoneticPr fontId="4"/>
  <conditionalFormatting sqref="AC5:AC12 AF19:AF20 AF29:AF30 AF47:AF52 AF35:AF44 AC19:AC20 AC25:AC52 AF25:AF26">
    <cfRule type="expression" dxfId="42" priority="14" stopIfTrue="1">
      <formula>$H$40=TRUE</formula>
    </cfRule>
  </conditionalFormatting>
  <conditionalFormatting sqref="AF5:AF12">
    <cfRule type="expression" dxfId="41" priority="13" stopIfTrue="1">
      <formula>$H$40=TRUE</formula>
    </cfRule>
  </conditionalFormatting>
  <conditionalFormatting sqref="AC17:AC18">
    <cfRule type="expression" dxfId="40" priority="12" stopIfTrue="1">
      <formula>$H$40=TRUE</formula>
    </cfRule>
  </conditionalFormatting>
  <conditionalFormatting sqref="AF17:AF18">
    <cfRule type="expression" dxfId="39" priority="11" stopIfTrue="1">
      <formula>$H$40=TRUE</formula>
    </cfRule>
  </conditionalFormatting>
  <conditionalFormatting sqref="AF27:AF28">
    <cfRule type="expression" dxfId="38" priority="10" stopIfTrue="1">
      <formula>$H$40=TRUE</formula>
    </cfRule>
  </conditionalFormatting>
  <conditionalFormatting sqref="AF45:AF46">
    <cfRule type="expression" dxfId="37" priority="9" stopIfTrue="1">
      <formula>$H$40=TRUE</formula>
    </cfRule>
  </conditionalFormatting>
  <conditionalFormatting sqref="AC13:AC16">
    <cfRule type="expression" dxfId="36" priority="8" stopIfTrue="1">
      <formula>$H$40=TRUE</formula>
    </cfRule>
  </conditionalFormatting>
  <conditionalFormatting sqref="AF13:AF16">
    <cfRule type="expression" dxfId="35" priority="7" stopIfTrue="1">
      <formula>$H$40=TRUE</formula>
    </cfRule>
  </conditionalFormatting>
  <conditionalFormatting sqref="AF33:AF34">
    <cfRule type="expression" dxfId="34" priority="6" stopIfTrue="1">
      <formula>$H$40=TRUE</formula>
    </cfRule>
  </conditionalFormatting>
  <conditionalFormatting sqref="AF31:AF32">
    <cfRule type="expression" dxfId="33" priority="5" stopIfTrue="1">
      <formula>$H$40=TRUE</formula>
    </cfRule>
  </conditionalFormatting>
  <conditionalFormatting sqref="AC23:AC24">
    <cfRule type="expression" dxfId="32" priority="4" stopIfTrue="1">
      <formula>$H$40=TRUE</formula>
    </cfRule>
  </conditionalFormatting>
  <conditionalFormatting sqref="AF23:AF24">
    <cfRule type="expression" dxfId="31" priority="3" stopIfTrue="1">
      <formula>$H$40=TRUE</formula>
    </cfRule>
  </conditionalFormatting>
  <conditionalFormatting sqref="AC21:AC22">
    <cfRule type="expression" dxfId="30" priority="2" stopIfTrue="1">
      <formula>$H$40=TRUE</formula>
    </cfRule>
  </conditionalFormatting>
  <conditionalFormatting sqref="AF21:AF22">
    <cfRule type="expression" dxfId="29"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3" orientation="landscape" blackAndWhite="1" cellComments="asDisplayed" r:id="rId1"/>
  <headerFooter scaleWithDoc="0">
    <oddFooter>&amp;C10/30&amp;R&amp;F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28</xdr:col>
                    <xdr:colOff>66675</xdr:colOff>
                    <xdr:row>18</xdr:row>
                    <xdr:rowOff>0</xdr:rowOff>
                  </from>
                  <to>
                    <xdr:col>29</xdr:col>
                    <xdr:colOff>95250</xdr:colOff>
                    <xdr:row>20</xdr:row>
                    <xdr:rowOff>9525</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31</xdr:col>
                    <xdr:colOff>66675</xdr:colOff>
                    <xdr:row>18</xdr:row>
                    <xdr:rowOff>0</xdr:rowOff>
                  </from>
                  <to>
                    <xdr:col>32</xdr:col>
                    <xdr:colOff>95250</xdr:colOff>
                    <xdr:row>20</xdr:row>
                    <xdr:rowOff>9525</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28</xdr:col>
                    <xdr:colOff>66675</xdr:colOff>
                    <xdr:row>34</xdr:row>
                    <xdr:rowOff>0</xdr:rowOff>
                  </from>
                  <to>
                    <xdr:col>29</xdr:col>
                    <xdr:colOff>95250</xdr:colOff>
                    <xdr:row>36</xdr:row>
                    <xdr:rowOff>9525</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31</xdr:col>
                    <xdr:colOff>66675</xdr:colOff>
                    <xdr:row>34</xdr:row>
                    <xdr:rowOff>0</xdr:rowOff>
                  </from>
                  <to>
                    <xdr:col>32</xdr:col>
                    <xdr:colOff>95250</xdr:colOff>
                    <xdr:row>36</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28</xdr:col>
                    <xdr:colOff>66675</xdr:colOff>
                    <xdr:row>36</xdr:row>
                    <xdr:rowOff>0</xdr:rowOff>
                  </from>
                  <to>
                    <xdr:col>29</xdr:col>
                    <xdr:colOff>95250</xdr:colOff>
                    <xdr:row>38</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31</xdr:col>
                    <xdr:colOff>66675</xdr:colOff>
                    <xdr:row>36</xdr:row>
                    <xdr:rowOff>0</xdr:rowOff>
                  </from>
                  <to>
                    <xdr:col>32</xdr:col>
                    <xdr:colOff>95250</xdr:colOff>
                    <xdr:row>38</xdr:row>
                    <xdr:rowOff>9525</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28</xdr:col>
                    <xdr:colOff>66675</xdr:colOff>
                    <xdr:row>38</xdr:row>
                    <xdr:rowOff>0</xdr:rowOff>
                  </from>
                  <to>
                    <xdr:col>29</xdr:col>
                    <xdr:colOff>95250</xdr:colOff>
                    <xdr:row>40</xdr:row>
                    <xdr:rowOff>9525</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31</xdr:col>
                    <xdr:colOff>66675</xdr:colOff>
                    <xdr:row>38</xdr:row>
                    <xdr:rowOff>0</xdr:rowOff>
                  </from>
                  <to>
                    <xdr:col>32</xdr:col>
                    <xdr:colOff>95250</xdr:colOff>
                    <xdr:row>40</xdr:row>
                    <xdr:rowOff>9525</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28</xdr:col>
                    <xdr:colOff>66675</xdr:colOff>
                    <xdr:row>40</xdr:row>
                    <xdr:rowOff>0</xdr:rowOff>
                  </from>
                  <to>
                    <xdr:col>29</xdr:col>
                    <xdr:colOff>95250</xdr:colOff>
                    <xdr:row>42</xdr:row>
                    <xdr:rowOff>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31</xdr:col>
                    <xdr:colOff>66675</xdr:colOff>
                    <xdr:row>40</xdr:row>
                    <xdr:rowOff>0</xdr:rowOff>
                  </from>
                  <to>
                    <xdr:col>32</xdr:col>
                    <xdr:colOff>95250</xdr:colOff>
                    <xdr:row>42</xdr:row>
                    <xdr:rowOff>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28</xdr:col>
                    <xdr:colOff>66675</xdr:colOff>
                    <xdr:row>46</xdr:row>
                    <xdr:rowOff>0</xdr:rowOff>
                  </from>
                  <to>
                    <xdr:col>29</xdr:col>
                    <xdr:colOff>95250</xdr:colOff>
                    <xdr:row>48</xdr:row>
                    <xdr:rowOff>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31</xdr:col>
                    <xdr:colOff>66675</xdr:colOff>
                    <xdr:row>46</xdr:row>
                    <xdr:rowOff>0</xdr:rowOff>
                  </from>
                  <to>
                    <xdr:col>32</xdr:col>
                    <xdr:colOff>95250</xdr:colOff>
                    <xdr:row>48</xdr:row>
                    <xdr:rowOff>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28</xdr:col>
                    <xdr:colOff>66675</xdr:colOff>
                    <xdr:row>48</xdr:row>
                    <xdr:rowOff>0</xdr:rowOff>
                  </from>
                  <to>
                    <xdr:col>29</xdr:col>
                    <xdr:colOff>95250</xdr:colOff>
                    <xdr:row>50</xdr:row>
                    <xdr:rowOff>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31</xdr:col>
                    <xdr:colOff>66675</xdr:colOff>
                    <xdr:row>48</xdr:row>
                    <xdr:rowOff>0</xdr:rowOff>
                  </from>
                  <to>
                    <xdr:col>32</xdr:col>
                    <xdr:colOff>95250</xdr:colOff>
                    <xdr:row>50</xdr:row>
                    <xdr:rowOff>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28</xdr:col>
                    <xdr:colOff>66675</xdr:colOff>
                    <xdr:row>50</xdr:row>
                    <xdr:rowOff>0</xdr:rowOff>
                  </from>
                  <to>
                    <xdr:col>29</xdr:col>
                    <xdr:colOff>95250</xdr:colOff>
                    <xdr:row>52</xdr:row>
                    <xdr:rowOff>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31</xdr:col>
                    <xdr:colOff>66675</xdr:colOff>
                    <xdr:row>50</xdr:row>
                    <xdr:rowOff>0</xdr:rowOff>
                  </from>
                  <to>
                    <xdr:col>32</xdr:col>
                    <xdr:colOff>95250</xdr:colOff>
                    <xdr:row>52</xdr:row>
                    <xdr:rowOff>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28</xdr:col>
                    <xdr:colOff>66675</xdr:colOff>
                    <xdr:row>16</xdr:row>
                    <xdr:rowOff>0</xdr:rowOff>
                  </from>
                  <to>
                    <xdr:col>29</xdr:col>
                    <xdr:colOff>114300</xdr:colOff>
                    <xdr:row>18</xdr:row>
                    <xdr:rowOff>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31</xdr:col>
                    <xdr:colOff>66675</xdr:colOff>
                    <xdr:row>16</xdr:row>
                    <xdr:rowOff>0</xdr:rowOff>
                  </from>
                  <to>
                    <xdr:col>32</xdr:col>
                    <xdr:colOff>114300</xdr:colOff>
                    <xdr:row>18</xdr:row>
                    <xdr:rowOff>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28</xdr:col>
                    <xdr:colOff>66675</xdr:colOff>
                    <xdr:row>26</xdr:row>
                    <xdr:rowOff>0</xdr:rowOff>
                  </from>
                  <to>
                    <xdr:col>29</xdr:col>
                    <xdr:colOff>114300</xdr:colOff>
                    <xdr:row>28</xdr:row>
                    <xdr:rowOff>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31</xdr:col>
                    <xdr:colOff>66675</xdr:colOff>
                    <xdr:row>26</xdr:row>
                    <xdr:rowOff>0</xdr:rowOff>
                  </from>
                  <to>
                    <xdr:col>32</xdr:col>
                    <xdr:colOff>114300</xdr:colOff>
                    <xdr:row>28</xdr:row>
                    <xdr:rowOff>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28</xdr:col>
                    <xdr:colOff>66675</xdr:colOff>
                    <xdr:row>44</xdr:row>
                    <xdr:rowOff>0</xdr:rowOff>
                  </from>
                  <to>
                    <xdr:col>29</xdr:col>
                    <xdr:colOff>114300</xdr:colOff>
                    <xdr:row>46</xdr:row>
                    <xdr:rowOff>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31</xdr:col>
                    <xdr:colOff>66675</xdr:colOff>
                    <xdr:row>44</xdr:row>
                    <xdr:rowOff>0</xdr:rowOff>
                  </from>
                  <to>
                    <xdr:col>32</xdr:col>
                    <xdr:colOff>114300</xdr:colOff>
                    <xdr:row>46</xdr:row>
                    <xdr:rowOff>0</xdr:rowOff>
                  </to>
                </anchor>
              </controlPr>
            </control>
          </mc:Choice>
        </mc:AlternateContent>
        <mc:AlternateContent xmlns:mc="http://schemas.openxmlformats.org/markup-compatibility/2006">
          <mc:Choice Requires="x14">
            <control shapeId="12326" r:id="rId40" name="Check Box 38">
              <controlPr defaultSize="0" autoFill="0" autoLine="0" autoPict="0">
                <anchor moveWithCells="1">
                  <from>
                    <xdr:col>28</xdr:col>
                    <xdr:colOff>66675</xdr:colOff>
                    <xdr:row>12</xdr:row>
                    <xdr:rowOff>0</xdr:rowOff>
                  </from>
                  <to>
                    <xdr:col>29</xdr:col>
                    <xdr:colOff>95250</xdr:colOff>
                    <xdr:row>14</xdr:row>
                    <xdr:rowOff>9525</xdr:rowOff>
                  </to>
                </anchor>
              </controlPr>
            </control>
          </mc:Choice>
        </mc:AlternateContent>
        <mc:AlternateContent xmlns:mc="http://schemas.openxmlformats.org/markup-compatibility/2006">
          <mc:Choice Requires="x14">
            <control shapeId="12327" r:id="rId41" name="Check Box 39">
              <controlPr defaultSize="0" autoFill="0" autoLine="0" autoPict="0">
                <anchor moveWithCells="1">
                  <from>
                    <xdr:col>31</xdr:col>
                    <xdr:colOff>66675</xdr:colOff>
                    <xdr:row>12</xdr:row>
                    <xdr:rowOff>0</xdr:rowOff>
                  </from>
                  <to>
                    <xdr:col>32</xdr:col>
                    <xdr:colOff>95250</xdr:colOff>
                    <xdr:row>14</xdr:row>
                    <xdr:rowOff>9525</xdr:rowOff>
                  </to>
                </anchor>
              </controlPr>
            </control>
          </mc:Choice>
        </mc:AlternateContent>
        <mc:AlternateContent xmlns:mc="http://schemas.openxmlformats.org/markup-compatibility/2006">
          <mc:Choice Requires="x14">
            <control shapeId="12328" r:id="rId42" name="Check Box 40">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2329" r:id="rId43" name="Check Box 41">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2330" r:id="rId44" name="Check Box 42">
              <controlPr defaultSize="0" autoFill="0" autoLine="0" autoPict="0">
                <anchor moveWithCells="1">
                  <from>
                    <xdr:col>28</xdr:col>
                    <xdr:colOff>66675</xdr:colOff>
                    <xdr:row>32</xdr:row>
                    <xdr:rowOff>0</xdr:rowOff>
                  </from>
                  <to>
                    <xdr:col>29</xdr:col>
                    <xdr:colOff>95250</xdr:colOff>
                    <xdr:row>34</xdr:row>
                    <xdr:rowOff>9525</xdr:rowOff>
                  </to>
                </anchor>
              </controlPr>
            </control>
          </mc:Choice>
        </mc:AlternateContent>
        <mc:AlternateContent xmlns:mc="http://schemas.openxmlformats.org/markup-compatibility/2006">
          <mc:Choice Requires="x14">
            <control shapeId="12331" r:id="rId45" name="Check Box 43">
              <controlPr defaultSize="0" autoFill="0" autoLine="0" autoPict="0">
                <anchor moveWithCells="1">
                  <from>
                    <xdr:col>31</xdr:col>
                    <xdr:colOff>66675</xdr:colOff>
                    <xdr:row>32</xdr:row>
                    <xdr:rowOff>0</xdr:rowOff>
                  </from>
                  <to>
                    <xdr:col>32</xdr:col>
                    <xdr:colOff>95250</xdr:colOff>
                    <xdr:row>34</xdr:row>
                    <xdr:rowOff>9525</xdr:rowOff>
                  </to>
                </anchor>
              </controlPr>
            </control>
          </mc:Choice>
        </mc:AlternateContent>
        <mc:AlternateContent xmlns:mc="http://schemas.openxmlformats.org/markup-compatibility/2006">
          <mc:Choice Requires="x14">
            <control shapeId="12332" r:id="rId46" name="Check Box 44">
              <controlPr defaultSize="0" autoFill="0" autoLine="0" autoPict="0">
                <anchor moveWithCells="1">
                  <from>
                    <xdr:col>28</xdr:col>
                    <xdr:colOff>66675</xdr:colOff>
                    <xdr:row>30</xdr:row>
                    <xdr:rowOff>0</xdr:rowOff>
                  </from>
                  <to>
                    <xdr:col>29</xdr:col>
                    <xdr:colOff>114300</xdr:colOff>
                    <xdr:row>32</xdr:row>
                    <xdr:rowOff>0</xdr:rowOff>
                  </to>
                </anchor>
              </controlPr>
            </control>
          </mc:Choice>
        </mc:AlternateContent>
        <mc:AlternateContent xmlns:mc="http://schemas.openxmlformats.org/markup-compatibility/2006">
          <mc:Choice Requires="x14">
            <control shapeId="12333" r:id="rId47" name="Check Box 45">
              <controlPr defaultSize="0" autoFill="0" autoLine="0" autoPict="0">
                <anchor moveWithCells="1">
                  <from>
                    <xdr:col>31</xdr:col>
                    <xdr:colOff>66675</xdr:colOff>
                    <xdr:row>30</xdr:row>
                    <xdr:rowOff>0</xdr:rowOff>
                  </from>
                  <to>
                    <xdr:col>32</xdr:col>
                    <xdr:colOff>114300</xdr:colOff>
                    <xdr:row>32</xdr:row>
                    <xdr:rowOff>0</xdr:rowOff>
                  </to>
                </anchor>
              </controlPr>
            </control>
          </mc:Choice>
        </mc:AlternateContent>
        <mc:AlternateContent xmlns:mc="http://schemas.openxmlformats.org/markup-compatibility/2006">
          <mc:Choice Requires="x14">
            <control shapeId="12334" r:id="rId48" name="Check Box 46">
              <controlPr defaultSize="0" autoFill="0" autoLine="0" autoPict="0">
                <anchor moveWithCells="1">
                  <from>
                    <xdr:col>28</xdr:col>
                    <xdr:colOff>66675</xdr:colOff>
                    <xdr:row>22</xdr:row>
                    <xdr:rowOff>0</xdr:rowOff>
                  </from>
                  <to>
                    <xdr:col>29</xdr:col>
                    <xdr:colOff>114300</xdr:colOff>
                    <xdr:row>24</xdr:row>
                    <xdr:rowOff>0</xdr:rowOff>
                  </to>
                </anchor>
              </controlPr>
            </control>
          </mc:Choice>
        </mc:AlternateContent>
        <mc:AlternateContent xmlns:mc="http://schemas.openxmlformats.org/markup-compatibility/2006">
          <mc:Choice Requires="x14">
            <control shapeId="12335" r:id="rId49" name="Check Box 47">
              <controlPr defaultSize="0" autoFill="0" autoLine="0" autoPict="0">
                <anchor moveWithCells="1">
                  <from>
                    <xdr:col>31</xdr:col>
                    <xdr:colOff>66675</xdr:colOff>
                    <xdr:row>22</xdr:row>
                    <xdr:rowOff>0</xdr:rowOff>
                  </from>
                  <to>
                    <xdr:col>32</xdr:col>
                    <xdr:colOff>114300</xdr:colOff>
                    <xdr:row>24</xdr:row>
                    <xdr:rowOff>0</xdr:rowOff>
                  </to>
                </anchor>
              </controlPr>
            </control>
          </mc:Choice>
        </mc:AlternateContent>
        <mc:AlternateContent xmlns:mc="http://schemas.openxmlformats.org/markup-compatibility/2006">
          <mc:Choice Requires="x14">
            <control shapeId="12340" r:id="rId50" name="Check Box 52">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2341" r:id="rId51" name="Check Box 53">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CA250-3FA6-4AFC-94C7-53D50DD63AF3}">
  <sheetPr>
    <tabColor theme="7" tint="0.79998168889431442"/>
    <pageSetUpPr fitToPage="1"/>
  </sheetPr>
  <dimension ref="A1:AT63"/>
  <sheetViews>
    <sheetView view="pageBreakPreview" zoomScaleNormal="70" zoomScaleSheetLayoutView="100" workbookViewId="0"/>
  </sheetViews>
  <sheetFormatPr defaultRowHeight="16.5" x14ac:dyDescent="0.4"/>
  <cols>
    <col min="1" max="43" width="4.5" style="79" customWidth="1"/>
    <col min="44" max="46" width="9" style="79"/>
    <col min="47" max="256" width="9" style="11"/>
    <col min="257" max="299" width="4.5" style="11" customWidth="1"/>
    <col min="300" max="512" width="9" style="11"/>
    <col min="513" max="555" width="4.5" style="11" customWidth="1"/>
    <col min="556" max="768" width="9" style="11"/>
    <col min="769" max="811" width="4.5" style="11" customWidth="1"/>
    <col min="812" max="1024" width="9" style="11"/>
    <col min="1025" max="1067" width="4.5" style="11" customWidth="1"/>
    <col min="1068" max="1280" width="9" style="11"/>
    <col min="1281" max="1323" width="4.5" style="11" customWidth="1"/>
    <col min="1324" max="1536" width="9" style="11"/>
    <col min="1537" max="1579" width="4.5" style="11" customWidth="1"/>
    <col min="1580" max="1792" width="9" style="11"/>
    <col min="1793" max="1835" width="4.5" style="11" customWidth="1"/>
    <col min="1836" max="2048" width="9" style="11"/>
    <col min="2049" max="2091" width="4.5" style="11" customWidth="1"/>
    <col min="2092" max="2304" width="9" style="11"/>
    <col min="2305" max="2347" width="4.5" style="11" customWidth="1"/>
    <col min="2348" max="2560" width="9" style="11"/>
    <col min="2561" max="2603" width="4.5" style="11" customWidth="1"/>
    <col min="2604" max="2816" width="9" style="11"/>
    <col min="2817" max="2859" width="4.5" style="11" customWidth="1"/>
    <col min="2860" max="3072" width="9" style="11"/>
    <col min="3073" max="3115" width="4.5" style="11" customWidth="1"/>
    <col min="3116" max="3328" width="9" style="11"/>
    <col min="3329" max="3371" width="4.5" style="11" customWidth="1"/>
    <col min="3372" max="3584" width="9" style="11"/>
    <col min="3585" max="3627" width="4.5" style="11" customWidth="1"/>
    <col min="3628" max="3840" width="9" style="11"/>
    <col min="3841" max="3883" width="4.5" style="11" customWidth="1"/>
    <col min="3884" max="4096" width="9" style="11"/>
    <col min="4097" max="4139" width="4.5" style="11" customWidth="1"/>
    <col min="4140" max="4352" width="9" style="11"/>
    <col min="4353" max="4395" width="4.5" style="11" customWidth="1"/>
    <col min="4396" max="4608" width="9" style="11"/>
    <col min="4609" max="4651" width="4.5" style="11" customWidth="1"/>
    <col min="4652" max="4864" width="9" style="11"/>
    <col min="4865" max="4907" width="4.5" style="11" customWidth="1"/>
    <col min="4908" max="5120" width="9" style="11"/>
    <col min="5121" max="5163" width="4.5" style="11" customWidth="1"/>
    <col min="5164" max="5376" width="9" style="11"/>
    <col min="5377" max="5419" width="4.5" style="11" customWidth="1"/>
    <col min="5420" max="5632" width="9" style="11"/>
    <col min="5633" max="5675" width="4.5" style="11" customWidth="1"/>
    <col min="5676" max="5888" width="9" style="11"/>
    <col min="5889" max="5931" width="4.5" style="11" customWidth="1"/>
    <col min="5932" max="6144" width="9" style="11"/>
    <col min="6145" max="6187" width="4.5" style="11" customWidth="1"/>
    <col min="6188" max="6400" width="9" style="11"/>
    <col min="6401" max="6443" width="4.5" style="11" customWidth="1"/>
    <col min="6444" max="6656" width="9" style="11"/>
    <col min="6657" max="6699" width="4.5" style="11" customWidth="1"/>
    <col min="6700" max="6912" width="9" style="11"/>
    <col min="6913" max="6955" width="4.5" style="11" customWidth="1"/>
    <col min="6956" max="7168" width="9" style="11"/>
    <col min="7169" max="7211" width="4.5" style="11" customWidth="1"/>
    <col min="7212" max="7424" width="9" style="11"/>
    <col min="7425" max="7467" width="4.5" style="11" customWidth="1"/>
    <col min="7468" max="7680" width="9" style="11"/>
    <col min="7681" max="7723" width="4.5" style="11" customWidth="1"/>
    <col min="7724" max="7936" width="9" style="11"/>
    <col min="7937" max="7979" width="4.5" style="11" customWidth="1"/>
    <col min="7980" max="8192" width="9" style="11"/>
    <col min="8193" max="8235" width="4.5" style="11" customWidth="1"/>
    <col min="8236" max="8448" width="9" style="11"/>
    <col min="8449" max="8491" width="4.5" style="11" customWidth="1"/>
    <col min="8492" max="8704" width="9" style="11"/>
    <col min="8705" max="8747" width="4.5" style="11" customWidth="1"/>
    <col min="8748" max="8960" width="9" style="11"/>
    <col min="8961" max="9003" width="4.5" style="11" customWidth="1"/>
    <col min="9004" max="9216" width="9" style="11"/>
    <col min="9217" max="9259" width="4.5" style="11" customWidth="1"/>
    <col min="9260" max="9472" width="9" style="11"/>
    <col min="9473" max="9515" width="4.5" style="11" customWidth="1"/>
    <col min="9516" max="9728" width="9" style="11"/>
    <col min="9729" max="9771" width="4.5" style="11" customWidth="1"/>
    <col min="9772" max="9984" width="9" style="11"/>
    <col min="9985" max="10027" width="4.5" style="11" customWidth="1"/>
    <col min="10028" max="10240" width="9" style="11"/>
    <col min="10241" max="10283" width="4.5" style="11" customWidth="1"/>
    <col min="10284" max="10496" width="9" style="11"/>
    <col min="10497" max="10539" width="4.5" style="11" customWidth="1"/>
    <col min="10540" max="10752" width="9" style="11"/>
    <col min="10753" max="10795" width="4.5" style="11" customWidth="1"/>
    <col min="10796" max="11008" width="9" style="11"/>
    <col min="11009" max="11051" width="4.5" style="11" customWidth="1"/>
    <col min="11052" max="11264" width="9" style="11"/>
    <col min="11265" max="11307" width="4.5" style="11" customWidth="1"/>
    <col min="11308" max="11520" width="9" style="11"/>
    <col min="11521" max="11563" width="4.5" style="11" customWidth="1"/>
    <col min="11564" max="11776" width="9" style="11"/>
    <col min="11777" max="11819" width="4.5" style="11" customWidth="1"/>
    <col min="11820" max="12032" width="9" style="11"/>
    <col min="12033" max="12075" width="4.5" style="11" customWidth="1"/>
    <col min="12076" max="12288" width="9" style="11"/>
    <col min="12289" max="12331" width="4.5" style="11" customWidth="1"/>
    <col min="12332" max="12544" width="9" style="11"/>
    <col min="12545" max="12587" width="4.5" style="11" customWidth="1"/>
    <col min="12588" max="12800" width="9" style="11"/>
    <col min="12801" max="12843" width="4.5" style="11" customWidth="1"/>
    <col min="12844" max="13056" width="9" style="11"/>
    <col min="13057" max="13099" width="4.5" style="11" customWidth="1"/>
    <col min="13100" max="13312" width="9" style="11"/>
    <col min="13313" max="13355" width="4.5" style="11" customWidth="1"/>
    <col min="13356" max="13568" width="9" style="11"/>
    <col min="13569" max="13611" width="4.5" style="11" customWidth="1"/>
    <col min="13612" max="13824" width="9" style="11"/>
    <col min="13825" max="13867" width="4.5" style="11" customWidth="1"/>
    <col min="13868" max="14080" width="9" style="11"/>
    <col min="14081" max="14123" width="4.5" style="11" customWidth="1"/>
    <col min="14124" max="14336" width="9" style="11"/>
    <col min="14337" max="14379" width="4.5" style="11" customWidth="1"/>
    <col min="14380" max="14592" width="9" style="11"/>
    <col min="14593" max="14635" width="4.5" style="11" customWidth="1"/>
    <col min="14636" max="14848" width="9" style="11"/>
    <col min="14849" max="14891" width="4.5" style="11" customWidth="1"/>
    <col min="14892" max="15104" width="9" style="11"/>
    <col min="15105" max="15147" width="4.5" style="11" customWidth="1"/>
    <col min="15148" max="15360" width="9" style="11"/>
    <col min="15361" max="15403" width="4.5" style="11" customWidth="1"/>
    <col min="15404" max="15616" width="9" style="11"/>
    <col min="15617" max="15659" width="4.5" style="11" customWidth="1"/>
    <col min="15660" max="15872" width="9" style="11"/>
    <col min="15873" max="15915" width="4.5" style="11" customWidth="1"/>
    <col min="15916" max="16128" width="9" style="11"/>
    <col min="16129" max="16171" width="4.5" style="11" customWidth="1"/>
    <col min="16172" max="16384" width="9" style="11"/>
  </cols>
  <sheetData>
    <row r="1" spans="1:35" ht="18.75" customHeight="1" x14ac:dyDescent="0.4">
      <c r="A1" s="78" t="s">
        <v>422</v>
      </c>
    </row>
    <row r="2" spans="1:35" ht="18.75" customHeight="1" thickBot="1" x14ac:dyDescent="0.45">
      <c r="A2" s="239" t="str">
        <f>"（２）新規採用職員の研修実施状況（令和"&amp;表紙・鑑!$S$3-1&amp;"年度以降）"</f>
        <v>（２）新規採用職員の研修実施状況（令和4年度以降）</v>
      </c>
      <c r="B2" s="245"/>
      <c r="C2" s="245"/>
      <c r="D2" s="245"/>
      <c r="E2" s="245"/>
      <c r="F2" s="245"/>
    </row>
    <row r="3" spans="1:35" ht="18.75" customHeight="1" x14ac:dyDescent="0.4">
      <c r="A3" s="1600" t="s">
        <v>423</v>
      </c>
      <c r="B3" s="1501"/>
      <c r="C3" s="1501"/>
      <c r="D3" s="1501"/>
      <c r="E3" s="1501" t="s">
        <v>1107</v>
      </c>
      <c r="F3" s="1501"/>
      <c r="G3" s="1501"/>
      <c r="H3" s="1501"/>
      <c r="I3" s="1501"/>
      <c r="J3" s="1501" t="s">
        <v>434</v>
      </c>
      <c r="K3" s="1501"/>
      <c r="L3" s="1501"/>
      <c r="M3" s="1501"/>
      <c r="N3" s="1501"/>
      <c r="O3" s="1501"/>
      <c r="P3" s="1501"/>
      <c r="Q3" s="1501"/>
      <c r="R3" s="1501"/>
      <c r="S3" s="1500" t="s">
        <v>1108</v>
      </c>
      <c r="T3" s="1500"/>
      <c r="U3" s="1500"/>
      <c r="V3" s="1500"/>
      <c r="W3" s="1500"/>
      <c r="X3" s="1500"/>
      <c r="Y3" s="1500"/>
      <c r="Z3" s="1500"/>
      <c r="AA3" s="1500"/>
      <c r="AB3" s="1500"/>
      <c r="AC3" s="1500"/>
      <c r="AD3" s="1500"/>
      <c r="AE3" s="1500" t="s">
        <v>435</v>
      </c>
      <c r="AF3" s="1500"/>
      <c r="AG3" s="1500"/>
      <c r="AH3" s="1500"/>
      <c r="AI3" s="1610"/>
    </row>
    <row r="4" spans="1:35" ht="18.75" customHeight="1" x14ac:dyDescent="0.4">
      <c r="A4" s="1601"/>
      <c r="B4" s="997"/>
      <c r="C4" s="997"/>
      <c r="D4" s="997"/>
      <c r="E4" s="997"/>
      <c r="F4" s="997"/>
      <c r="G4" s="997"/>
      <c r="H4" s="997"/>
      <c r="I4" s="997"/>
      <c r="J4" s="997"/>
      <c r="K4" s="997"/>
      <c r="L4" s="997"/>
      <c r="M4" s="997"/>
      <c r="N4" s="997"/>
      <c r="O4" s="997"/>
      <c r="P4" s="997"/>
      <c r="Q4" s="997"/>
      <c r="R4" s="997"/>
      <c r="S4" s="1043"/>
      <c r="T4" s="1043"/>
      <c r="U4" s="1043"/>
      <c r="V4" s="1043"/>
      <c r="W4" s="1043"/>
      <c r="X4" s="1043"/>
      <c r="Y4" s="1043"/>
      <c r="Z4" s="1043"/>
      <c r="AA4" s="1043"/>
      <c r="AB4" s="1043"/>
      <c r="AC4" s="1043"/>
      <c r="AD4" s="1043"/>
      <c r="AE4" s="1043"/>
      <c r="AF4" s="1043"/>
      <c r="AG4" s="1043"/>
      <c r="AH4" s="1043"/>
      <c r="AI4" s="1611"/>
    </row>
    <row r="5" spans="1:35" ht="18.75" customHeight="1" x14ac:dyDescent="0.4">
      <c r="A5" s="1577" t="s">
        <v>428</v>
      </c>
      <c r="B5" s="1578"/>
      <c r="C5" s="1578"/>
      <c r="D5" s="1579"/>
      <c r="E5" s="1590"/>
      <c r="F5" s="1590"/>
      <c r="G5" s="1590"/>
      <c r="H5" s="1590"/>
      <c r="I5" s="1590"/>
      <c r="J5" s="1591"/>
      <c r="K5" s="1591"/>
      <c r="L5" s="1591"/>
      <c r="M5" s="1591"/>
      <c r="N5" s="1591"/>
      <c r="O5" s="1591"/>
      <c r="P5" s="1591"/>
      <c r="Q5" s="1591"/>
      <c r="R5" s="1591"/>
      <c r="S5" s="1591"/>
      <c r="T5" s="1591"/>
      <c r="U5" s="1591"/>
      <c r="V5" s="1591"/>
      <c r="W5" s="1591"/>
      <c r="X5" s="1591"/>
      <c r="Y5" s="1591"/>
      <c r="Z5" s="1591"/>
      <c r="AA5" s="1591"/>
      <c r="AB5" s="1591"/>
      <c r="AC5" s="1591"/>
      <c r="AD5" s="1591"/>
      <c r="AE5" s="1008"/>
      <c r="AF5" s="1008" t="s">
        <v>62</v>
      </c>
      <c r="AG5" s="253"/>
      <c r="AH5" s="1008"/>
      <c r="AI5" s="1612" t="s">
        <v>50</v>
      </c>
    </row>
    <row r="6" spans="1:35" ht="18.75" customHeight="1" x14ac:dyDescent="0.4">
      <c r="A6" s="1580"/>
      <c r="B6" s="1606"/>
      <c r="C6" s="1606"/>
      <c r="D6" s="1582"/>
      <c r="E6" s="1590"/>
      <c r="F6" s="1590"/>
      <c r="G6" s="1590"/>
      <c r="H6" s="1590"/>
      <c r="I6" s="1590"/>
      <c r="J6" s="1591"/>
      <c r="K6" s="1591"/>
      <c r="L6" s="1591"/>
      <c r="M6" s="1591"/>
      <c r="N6" s="1591"/>
      <c r="O6" s="1591"/>
      <c r="P6" s="1591"/>
      <c r="Q6" s="1591"/>
      <c r="R6" s="1591"/>
      <c r="S6" s="1591"/>
      <c r="T6" s="1591"/>
      <c r="U6" s="1591"/>
      <c r="V6" s="1591"/>
      <c r="W6" s="1591"/>
      <c r="X6" s="1591"/>
      <c r="Y6" s="1591"/>
      <c r="Z6" s="1591"/>
      <c r="AA6" s="1591"/>
      <c r="AB6" s="1591"/>
      <c r="AC6" s="1591"/>
      <c r="AD6" s="1591"/>
      <c r="AE6" s="1496"/>
      <c r="AF6" s="1496"/>
      <c r="AG6" s="254"/>
      <c r="AH6" s="1496"/>
      <c r="AI6" s="1608"/>
    </row>
    <row r="7" spans="1:35" ht="18.75" customHeight="1" x14ac:dyDescent="0.4">
      <c r="A7" s="1580"/>
      <c r="B7" s="1606"/>
      <c r="C7" s="1606"/>
      <c r="D7" s="1582"/>
      <c r="E7" s="1590"/>
      <c r="F7" s="1590"/>
      <c r="G7" s="1590"/>
      <c r="H7" s="1590"/>
      <c r="I7" s="1590"/>
      <c r="J7" s="1591"/>
      <c r="K7" s="1591"/>
      <c r="L7" s="1591"/>
      <c r="M7" s="1591"/>
      <c r="N7" s="1591"/>
      <c r="O7" s="1591"/>
      <c r="P7" s="1591"/>
      <c r="Q7" s="1591"/>
      <c r="R7" s="1591"/>
      <c r="S7" s="1591"/>
      <c r="T7" s="1591"/>
      <c r="U7" s="1591"/>
      <c r="V7" s="1591"/>
      <c r="W7" s="1591"/>
      <c r="X7" s="1591"/>
      <c r="Y7" s="1591"/>
      <c r="Z7" s="1591"/>
      <c r="AA7" s="1591"/>
      <c r="AB7" s="1591"/>
      <c r="AC7" s="1591"/>
      <c r="AD7" s="1591"/>
      <c r="AE7" s="1007"/>
      <c r="AF7" s="1007" t="s">
        <v>62</v>
      </c>
      <c r="AG7" s="255"/>
      <c r="AH7" s="1007"/>
      <c r="AI7" s="1607" t="s">
        <v>50</v>
      </c>
    </row>
    <row r="8" spans="1:35" ht="18.75" customHeight="1" x14ac:dyDescent="0.4">
      <c r="A8" s="1580"/>
      <c r="B8" s="1606"/>
      <c r="C8" s="1606"/>
      <c r="D8" s="1582"/>
      <c r="E8" s="1590"/>
      <c r="F8" s="1590"/>
      <c r="G8" s="1590"/>
      <c r="H8" s="1590"/>
      <c r="I8" s="1590"/>
      <c r="J8" s="1591"/>
      <c r="K8" s="1591"/>
      <c r="L8" s="1591"/>
      <c r="M8" s="1591"/>
      <c r="N8" s="1591"/>
      <c r="O8" s="1591"/>
      <c r="P8" s="1591"/>
      <c r="Q8" s="1591"/>
      <c r="R8" s="1591"/>
      <c r="S8" s="1591"/>
      <c r="T8" s="1591"/>
      <c r="U8" s="1591"/>
      <c r="V8" s="1591"/>
      <c r="W8" s="1591"/>
      <c r="X8" s="1591"/>
      <c r="Y8" s="1591"/>
      <c r="Z8" s="1591"/>
      <c r="AA8" s="1591"/>
      <c r="AB8" s="1591"/>
      <c r="AC8" s="1591"/>
      <c r="AD8" s="1591"/>
      <c r="AE8" s="1496"/>
      <c r="AF8" s="1496"/>
      <c r="AG8" s="254"/>
      <c r="AH8" s="1496"/>
      <c r="AI8" s="1608"/>
    </row>
    <row r="9" spans="1:35" ht="18.75" customHeight="1" x14ac:dyDescent="0.4">
      <c r="A9" s="1580"/>
      <c r="B9" s="1606"/>
      <c r="C9" s="1606"/>
      <c r="D9" s="1582"/>
      <c r="E9" s="1590"/>
      <c r="F9" s="1590"/>
      <c r="G9" s="1590"/>
      <c r="H9" s="1590"/>
      <c r="I9" s="1590"/>
      <c r="J9" s="1591"/>
      <c r="K9" s="1591"/>
      <c r="L9" s="1591"/>
      <c r="M9" s="1591"/>
      <c r="N9" s="1591"/>
      <c r="O9" s="1591"/>
      <c r="P9" s="1591"/>
      <c r="Q9" s="1591"/>
      <c r="R9" s="1591"/>
      <c r="S9" s="1591"/>
      <c r="T9" s="1591"/>
      <c r="U9" s="1591"/>
      <c r="V9" s="1591"/>
      <c r="W9" s="1591"/>
      <c r="X9" s="1591"/>
      <c r="Y9" s="1591"/>
      <c r="Z9" s="1591"/>
      <c r="AA9" s="1591"/>
      <c r="AB9" s="1591"/>
      <c r="AC9" s="1591"/>
      <c r="AD9" s="1591"/>
      <c r="AE9" s="1007"/>
      <c r="AF9" s="1007" t="s">
        <v>62</v>
      </c>
      <c r="AG9" s="255"/>
      <c r="AH9" s="1007"/>
      <c r="AI9" s="1607" t="s">
        <v>50</v>
      </c>
    </row>
    <row r="10" spans="1:35" ht="18.75" customHeight="1" x14ac:dyDescent="0.4">
      <c r="A10" s="1580"/>
      <c r="B10" s="1606"/>
      <c r="C10" s="1606"/>
      <c r="D10" s="1582"/>
      <c r="E10" s="1590"/>
      <c r="F10" s="1590"/>
      <c r="G10" s="1590"/>
      <c r="H10" s="1590"/>
      <c r="I10" s="1590"/>
      <c r="J10" s="1591"/>
      <c r="K10" s="1591"/>
      <c r="L10" s="1591"/>
      <c r="M10" s="1591"/>
      <c r="N10" s="1591"/>
      <c r="O10" s="1591"/>
      <c r="P10" s="1591"/>
      <c r="Q10" s="1591"/>
      <c r="R10" s="1591"/>
      <c r="S10" s="1591"/>
      <c r="T10" s="1591"/>
      <c r="U10" s="1591"/>
      <c r="V10" s="1591"/>
      <c r="W10" s="1591"/>
      <c r="X10" s="1591"/>
      <c r="Y10" s="1591"/>
      <c r="Z10" s="1591"/>
      <c r="AA10" s="1591"/>
      <c r="AB10" s="1591"/>
      <c r="AC10" s="1591"/>
      <c r="AD10" s="1591"/>
      <c r="AE10" s="1496"/>
      <c r="AF10" s="1496"/>
      <c r="AG10" s="254"/>
      <c r="AH10" s="1496"/>
      <c r="AI10" s="1608"/>
    </row>
    <row r="11" spans="1:35" ht="18.75" customHeight="1" x14ac:dyDescent="0.4">
      <c r="A11" s="1580"/>
      <c r="B11" s="1606"/>
      <c r="C11" s="1606"/>
      <c r="D11" s="1582"/>
      <c r="E11" s="1590"/>
      <c r="F11" s="1590"/>
      <c r="G11" s="1590"/>
      <c r="H11" s="1590"/>
      <c r="I11" s="1590"/>
      <c r="J11" s="1591"/>
      <c r="K11" s="1591"/>
      <c r="L11" s="1591"/>
      <c r="M11" s="1591"/>
      <c r="N11" s="1591"/>
      <c r="O11" s="1591"/>
      <c r="P11" s="1591"/>
      <c r="Q11" s="1591"/>
      <c r="R11" s="1591"/>
      <c r="S11" s="1591"/>
      <c r="T11" s="1591"/>
      <c r="U11" s="1591"/>
      <c r="V11" s="1591"/>
      <c r="W11" s="1591"/>
      <c r="X11" s="1591"/>
      <c r="Y11" s="1591"/>
      <c r="Z11" s="1591"/>
      <c r="AA11" s="1591"/>
      <c r="AB11" s="1591"/>
      <c r="AC11" s="1591"/>
      <c r="AD11" s="1591"/>
      <c r="AE11" s="1007"/>
      <c r="AF11" s="1007" t="s">
        <v>62</v>
      </c>
      <c r="AG11" s="255"/>
      <c r="AH11" s="1007"/>
      <c r="AI11" s="1607" t="s">
        <v>50</v>
      </c>
    </row>
    <row r="12" spans="1:35" ht="18.75" customHeight="1" x14ac:dyDescent="0.4">
      <c r="A12" s="1583"/>
      <c r="B12" s="1584"/>
      <c r="C12" s="1584"/>
      <c r="D12" s="1585"/>
      <c r="E12" s="1590"/>
      <c r="F12" s="1590"/>
      <c r="G12" s="1590"/>
      <c r="H12" s="1590"/>
      <c r="I12" s="1590"/>
      <c r="J12" s="1591"/>
      <c r="K12" s="1591"/>
      <c r="L12" s="1591"/>
      <c r="M12" s="1591"/>
      <c r="N12" s="1591"/>
      <c r="O12" s="1591"/>
      <c r="P12" s="1591"/>
      <c r="Q12" s="1591"/>
      <c r="R12" s="1591"/>
      <c r="S12" s="1591"/>
      <c r="T12" s="1591"/>
      <c r="U12" s="1591"/>
      <c r="V12" s="1591"/>
      <c r="W12" s="1591"/>
      <c r="X12" s="1591"/>
      <c r="Y12" s="1591"/>
      <c r="Z12" s="1591"/>
      <c r="AA12" s="1591"/>
      <c r="AB12" s="1591"/>
      <c r="AC12" s="1591"/>
      <c r="AD12" s="1591"/>
      <c r="AE12" s="1496"/>
      <c r="AF12" s="1496"/>
      <c r="AG12" s="254"/>
      <c r="AH12" s="1496"/>
      <c r="AI12" s="1608"/>
    </row>
    <row r="13" spans="1:35" ht="18.75" customHeight="1" x14ac:dyDescent="0.4">
      <c r="A13" s="1577" t="s">
        <v>1111</v>
      </c>
      <c r="B13" s="1578"/>
      <c r="C13" s="1578"/>
      <c r="D13" s="1579"/>
      <c r="E13" s="1590"/>
      <c r="F13" s="1590"/>
      <c r="G13" s="1590"/>
      <c r="H13" s="1590"/>
      <c r="I13" s="1590"/>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007"/>
      <c r="AF13" s="1007" t="s">
        <v>62</v>
      </c>
      <c r="AG13" s="255"/>
      <c r="AH13" s="1007"/>
      <c r="AI13" s="1607" t="s">
        <v>50</v>
      </c>
    </row>
    <row r="14" spans="1:35" ht="18.75" customHeight="1" x14ac:dyDescent="0.4">
      <c r="A14" s="1580"/>
      <c r="B14" s="1606"/>
      <c r="C14" s="1606"/>
      <c r="D14" s="1582"/>
      <c r="E14" s="1590"/>
      <c r="F14" s="1590"/>
      <c r="G14" s="1590"/>
      <c r="H14" s="1590"/>
      <c r="I14" s="1590"/>
      <c r="J14" s="1591"/>
      <c r="K14" s="1591"/>
      <c r="L14" s="1591"/>
      <c r="M14" s="1591"/>
      <c r="N14" s="1591"/>
      <c r="O14" s="1591"/>
      <c r="P14" s="1591"/>
      <c r="Q14" s="1591"/>
      <c r="R14" s="1591"/>
      <c r="S14" s="1591"/>
      <c r="T14" s="1591"/>
      <c r="U14" s="1591"/>
      <c r="V14" s="1591"/>
      <c r="W14" s="1591"/>
      <c r="X14" s="1591"/>
      <c r="Y14" s="1591"/>
      <c r="Z14" s="1591"/>
      <c r="AA14" s="1591"/>
      <c r="AB14" s="1591"/>
      <c r="AC14" s="1591"/>
      <c r="AD14" s="1591"/>
      <c r="AE14" s="1496"/>
      <c r="AF14" s="1496"/>
      <c r="AG14" s="254"/>
      <c r="AH14" s="1496"/>
      <c r="AI14" s="1608"/>
    </row>
    <row r="15" spans="1:35" ht="18.75" customHeight="1" x14ac:dyDescent="0.4">
      <c r="A15" s="1580"/>
      <c r="B15" s="1606"/>
      <c r="C15" s="1606"/>
      <c r="D15" s="1582"/>
      <c r="E15" s="1590"/>
      <c r="F15" s="1590"/>
      <c r="G15" s="1590"/>
      <c r="H15" s="1590"/>
      <c r="I15" s="1590"/>
      <c r="J15" s="1591"/>
      <c r="K15" s="1591"/>
      <c r="L15" s="1591"/>
      <c r="M15" s="1591"/>
      <c r="N15" s="1591"/>
      <c r="O15" s="1591"/>
      <c r="P15" s="1591"/>
      <c r="Q15" s="1591"/>
      <c r="R15" s="1591"/>
      <c r="S15" s="1591"/>
      <c r="T15" s="1591"/>
      <c r="U15" s="1591"/>
      <c r="V15" s="1591"/>
      <c r="W15" s="1591"/>
      <c r="X15" s="1591"/>
      <c r="Y15" s="1591"/>
      <c r="Z15" s="1591"/>
      <c r="AA15" s="1591"/>
      <c r="AB15" s="1591"/>
      <c r="AC15" s="1591"/>
      <c r="AD15" s="1591"/>
      <c r="AE15" s="1007"/>
      <c r="AF15" s="1007" t="s">
        <v>62</v>
      </c>
      <c r="AG15" s="255"/>
      <c r="AH15" s="1007"/>
      <c r="AI15" s="1607" t="s">
        <v>50</v>
      </c>
    </row>
    <row r="16" spans="1:35" ht="18.75" customHeight="1" x14ac:dyDescent="0.4">
      <c r="A16" s="1580"/>
      <c r="B16" s="1606"/>
      <c r="C16" s="1606"/>
      <c r="D16" s="1582"/>
      <c r="E16" s="1590"/>
      <c r="F16" s="1590"/>
      <c r="G16" s="1590"/>
      <c r="H16" s="1590"/>
      <c r="I16" s="1590"/>
      <c r="J16" s="1591"/>
      <c r="K16" s="1591"/>
      <c r="L16" s="1591"/>
      <c r="M16" s="1591"/>
      <c r="N16" s="1591"/>
      <c r="O16" s="1591"/>
      <c r="P16" s="1591"/>
      <c r="Q16" s="1591"/>
      <c r="R16" s="1591"/>
      <c r="S16" s="1591"/>
      <c r="T16" s="1591"/>
      <c r="U16" s="1591"/>
      <c r="V16" s="1591"/>
      <c r="W16" s="1591"/>
      <c r="X16" s="1591"/>
      <c r="Y16" s="1591"/>
      <c r="Z16" s="1591"/>
      <c r="AA16" s="1591"/>
      <c r="AB16" s="1591"/>
      <c r="AC16" s="1591"/>
      <c r="AD16" s="1591"/>
      <c r="AE16" s="1496"/>
      <c r="AF16" s="1496"/>
      <c r="AG16" s="254"/>
      <c r="AH16" s="1496"/>
      <c r="AI16" s="1608"/>
    </row>
    <row r="17" spans="1:35" ht="18.75" customHeight="1" x14ac:dyDescent="0.4">
      <c r="A17" s="1580"/>
      <c r="B17" s="1606"/>
      <c r="C17" s="1606"/>
      <c r="D17" s="1582"/>
      <c r="E17" s="1590"/>
      <c r="F17" s="1590"/>
      <c r="G17" s="1590"/>
      <c r="H17" s="1590"/>
      <c r="I17" s="1590"/>
      <c r="J17" s="1591"/>
      <c r="K17" s="1591"/>
      <c r="L17" s="1591"/>
      <c r="M17" s="1591"/>
      <c r="N17" s="1591"/>
      <c r="O17" s="1591"/>
      <c r="P17" s="1591"/>
      <c r="Q17" s="1591"/>
      <c r="R17" s="1591"/>
      <c r="S17" s="1591"/>
      <c r="T17" s="1591"/>
      <c r="U17" s="1591"/>
      <c r="V17" s="1591"/>
      <c r="W17" s="1591"/>
      <c r="X17" s="1591"/>
      <c r="Y17" s="1591"/>
      <c r="Z17" s="1591"/>
      <c r="AA17" s="1591"/>
      <c r="AB17" s="1591"/>
      <c r="AC17" s="1591"/>
      <c r="AD17" s="1591"/>
      <c r="AE17" s="1007"/>
      <c r="AF17" s="1007" t="s">
        <v>62</v>
      </c>
      <c r="AG17" s="255"/>
      <c r="AH17" s="1007"/>
      <c r="AI17" s="1607" t="s">
        <v>50</v>
      </c>
    </row>
    <row r="18" spans="1:35" ht="18.75" customHeight="1" x14ac:dyDescent="0.4">
      <c r="A18" s="1580"/>
      <c r="B18" s="1606"/>
      <c r="C18" s="1606"/>
      <c r="D18" s="1582"/>
      <c r="E18" s="1590"/>
      <c r="F18" s="1590"/>
      <c r="G18" s="1590"/>
      <c r="H18" s="1590"/>
      <c r="I18" s="1590"/>
      <c r="J18" s="1591"/>
      <c r="K18" s="1591"/>
      <c r="L18" s="1591"/>
      <c r="M18" s="1591"/>
      <c r="N18" s="1591"/>
      <c r="O18" s="1591"/>
      <c r="P18" s="1591"/>
      <c r="Q18" s="1591"/>
      <c r="R18" s="1591"/>
      <c r="S18" s="1591"/>
      <c r="T18" s="1591"/>
      <c r="U18" s="1591"/>
      <c r="V18" s="1591"/>
      <c r="W18" s="1591"/>
      <c r="X18" s="1591"/>
      <c r="Y18" s="1591"/>
      <c r="Z18" s="1591"/>
      <c r="AA18" s="1591"/>
      <c r="AB18" s="1591"/>
      <c r="AC18" s="1591"/>
      <c r="AD18" s="1591"/>
      <c r="AE18" s="1496"/>
      <c r="AF18" s="1496"/>
      <c r="AG18" s="254"/>
      <c r="AH18" s="1496"/>
      <c r="AI18" s="1608"/>
    </row>
    <row r="19" spans="1:35" ht="18.75" customHeight="1" x14ac:dyDescent="0.4">
      <c r="A19" s="1580"/>
      <c r="B19" s="1606"/>
      <c r="C19" s="1606"/>
      <c r="D19" s="1582"/>
      <c r="E19" s="1590"/>
      <c r="F19" s="1590"/>
      <c r="G19" s="1590"/>
      <c r="H19" s="1590"/>
      <c r="I19" s="1590"/>
      <c r="J19" s="1591"/>
      <c r="K19" s="1591"/>
      <c r="L19" s="1591"/>
      <c r="M19" s="1591"/>
      <c r="N19" s="1591"/>
      <c r="O19" s="1591"/>
      <c r="P19" s="1591"/>
      <c r="Q19" s="1591"/>
      <c r="R19" s="1591"/>
      <c r="S19" s="1591"/>
      <c r="T19" s="1591"/>
      <c r="U19" s="1591"/>
      <c r="V19" s="1591"/>
      <c r="W19" s="1591"/>
      <c r="X19" s="1591"/>
      <c r="Y19" s="1591"/>
      <c r="Z19" s="1591"/>
      <c r="AA19" s="1591"/>
      <c r="AB19" s="1591"/>
      <c r="AC19" s="1591"/>
      <c r="AD19" s="1591"/>
      <c r="AE19" s="1007"/>
      <c r="AF19" s="1007" t="s">
        <v>62</v>
      </c>
      <c r="AG19" s="255"/>
      <c r="AH19" s="1007"/>
      <c r="AI19" s="1607" t="s">
        <v>50</v>
      </c>
    </row>
    <row r="20" spans="1:35" ht="18.75" customHeight="1" x14ac:dyDescent="0.4">
      <c r="A20" s="1583"/>
      <c r="B20" s="1584"/>
      <c r="C20" s="1584"/>
      <c r="D20" s="1585"/>
      <c r="E20" s="1590"/>
      <c r="F20" s="1590"/>
      <c r="G20" s="1590"/>
      <c r="H20" s="1590"/>
      <c r="I20" s="1590"/>
      <c r="J20" s="1591"/>
      <c r="K20" s="1591"/>
      <c r="L20" s="1591"/>
      <c r="M20" s="1591"/>
      <c r="N20" s="1591"/>
      <c r="O20" s="1591"/>
      <c r="P20" s="1591"/>
      <c r="Q20" s="1591"/>
      <c r="R20" s="1591"/>
      <c r="S20" s="1591"/>
      <c r="T20" s="1591"/>
      <c r="U20" s="1591"/>
      <c r="V20" s="1591"/>
      <c r="W20" s="1591"/>
      <c r="X20" s="1591"/>
      <c r="Y20" s="1591"/>
      <c r="Z20" s="1591"/>
      <c r="AA20" s="1591"/>
      <c r="AB20" s="1591"/>
      <c r="AC20" s="1591"/>
      <c r="AD20" s="1591"/>
      <c r="AE20" s="1496"/>
      <c r="AF20" s="1496"/>
      <c r="AG20" s="254"/>
      <c r="AH20" s="1496"/>
      <c r="AI20" s="1608"/>
    </row>
    <row r="21" spans="1:35" ht="18.75" customHeight="1" x14ac:dyDescent="0.4">
      <c r="A21" s="1586" t="s">
        <v>1110</v>
      </c>
      <c r="B21" s="1052"/>
      <c r="C21" s="1052"/>
      <c r="D21" s="1059"/>
      <c r="E21" s="1590"/>
      <c r="F21" s="1590"/>
      <c r="G21" s="1590"/>
      <c r="H21" s="1590"/>
      <c r="I21" s="1590"/>
      <c r="J21" s="1591"/>
      <c r="K21" s="1591"/>
      <c r="L21" s="1591"/>
      <c r="M21" s="1591"/>
      <c r="N21" s="1591"/>
      <c r="O21" s="1591"/>
      <c r="P21" s="1591"/>
      <c r="Q21" s="1591"/>
      <c r="R21" s="1591"/>
      <c r="S21" s="1591"/>
      <c r="T21" s="1591"/>
      <c r="U21" s="1591"/>
      <c r="V21" s="1591"/>
      <c r="W21" s="1591"/>
      <c r="X21" s="1591"/>
      <c r="Y21" s="1591"/>
      <c r="Z21" s="1591"/>
      <c r="AA21" s="1591"/>
      <c r="AB21" s="1591"/>
      <c r="AC21" s="1591"/>
      <c r="AD21" s="1591"/>
      <c r="AE21" s="1007"/>
      <c r="AF21" s="1007" t="s">
        <v>62</v>
      </c>
      <c r="AG21" s="255"/>
      <c r="AH21" s="1007"/>
      <c r="AI21" s="1607" t="s">
        <v>50</v>
      </c>
    </row>
    <row r="22" spans="1:35" ht="18.75" customHeight="1" x14ac:dyDescent="0.4">
      <c r="A22" s="1587"/>
      <c r="B22" s="1588"/>
      <c r="C22" s="1588"/>
      <c r="D22" s="1061"/>
      <c r="E22" s="1590"/>
      <c r="F22" s="1590"/>
      <c r="G22" s="1590"/>
      <c r="H22" s="1590"/>
      <c r="I22" s="1590"/>
      <c r="J22" s="1591"/>
      <c r="K22" s="1591"/>
      <c r="L22" s="1591"/>
      <c r="M22" s="1591"/>
      <c r="N22" s="1591"/>
      <c r="O22" s="1591"/>
      <c r="P22" s="1591"/>
      <c r="Q22" s="1591"/>
      <c r="R22" s="1591"/>
      <c r="S22" s="1591"/>
      <c r="T22" s="1591"/>
      <c r="U22" s="1591"/>
      <c r="V22" s="1591"/>
      <c r="W22" s="1591"/>
      <c r="X22" s="1591"/>
      <c r="Y22" s="1591"/>
      <c r="Z22" s="1591"/>
      <c r="AA22" s="1591"/>
      <c r="AB22" s="1591"/>
      <c r="AC22" s="1591"/>
      <c r="AD22" s="1591"/>
      <c r="AE22" s="1496"/>
      <c r="AF22" s="1496"/>
      <c r="AG22" s="254"/>
      <c r="AH22" s="1496"/>
      <c r="AI22" s="1608"/>
    </row>
    <row r="23" spans="1:35" ht="18.75" customHeight="1" x14ac:dyDescent="0.4">
      <c r="A23" s="1587"/>
      <c r="B23" s="1588"/>
      <c r="C23" s="1588"/>
      <c r="D23" s="1061"/>
      <c r="E23" s="1590"/>
      <c r="F23" s="1590"/>
      <c r="G23" s="1590"/>
      <c r="H23" s="1590"/>
      <c r="I23" s="1590"/>
      <c r="J23" s="1591"/>
      <c r="K23" s="1591"/>
      <c r="L23" s="1591"/>
      <c r="M23" s="1591"/>
      <c r="N23" s="1591"/>
      <c r="O23" s="1591"/>
      <c r="P23" s="1591"/>
      <c r="Q23" s="1591"/>
      <c r="R23" s="1591"/>
      <c r="S23" s="1591"/>
      <c r="T23" s="1591"/>
      <c r="U23" s="1591"/>
      <c r="V23" s="1591"/>
      <c r="W23" s="1591"/>
      <c r="X23" s="1591"/>
      <c r="Y23" s="1591"/>
      <c r="Z23" s="1591"/>
      <c r="AA23" s="1591"/>
      <c r="AB23" s="1591"/>
      <c r="AC23" s="1591"/>
      <c r="AD23" s="1591"/>
      <c r="AE23" s="1007"/>
      <c r="AF23" s="1007" t="s">
        <v>62</v>
      </c>
      <c r="AG23" s="255"/>
      <c r="AH23" s="1007"/>
      <c r="AI23" s="1607" t="s">
        <v>50</v>
      </c>
    </row>
    <row r="24" spans="1:35" ht="18.75" customHeight="1" x14ac:dyDescent="0.4">
      <c r="A24" s="1587"/>
      <c r="B24" s="1588"/>
      <c r="C24" s="1588"/>
      <c r="D24" s="1061"/>
      <c r="E24" s="1590"/>
      <c r="F24" s="1590"/>
      <c r="G24" s="1590"/>
      <c r="H24" s="1590"/>
      <c r="I24" s="1590"/>
      <c r="J24" s="1591"/>
      <c r="K24" s="1591"/>
      <c r="L24" s="1591"/>
      <c r="M24" s="1591"/>
      <c r="N24" s="1591"/>
      <c r="O24" s="1591"/>
      <c r="P24" s="1591"/>
      <c r="Q24" s="1591"/>
      <c r="R24" s="1591"/>
      <c r="S24" s="1591"/>
      <c r="T24" s="1591"/>
      <c r="U24" s="1591"/>
      <c r="V24" s="1591"/>
      <c r="W24" s="1591"/>
      <c r="X24" s="1591"/>
      <c r="Y24" s="1591"/>
      <c r="Z24" s="1591"/>
      <c r="AA24" s="1591"/>
      <c r="AB24" s="1591"/>
      <c r="AC24" s="1591"/>
      <c r="AD24" s="1591"/>
      <c r="AE24" s="1496"/>
      <c r="AF24" s="1496"/>
      <c r="AG24" s="254"/>
      <c r="AH24" s="1496"/>
      <c r="AI24" s="1608"/>
    </row>
    <row r="25" spans="1:35" ht="18.75" customHeight="1" x14ac:dyDescent="0.4">
      <c r="A25" s="1587"/>
      <c r="B25" s="1588"/>
      <c r="C25" s="1588"/>
      <c r="D25" s="1061"/>
      <c r="E25" s="1590"/>
      <c r="F25" s="1590"/>
      <c r="G25" s="1590"/>
      <c r="H25" s="1590"/>
      <c r="I25" s="1590"/>
      <c r="J25" s="1591"/>
      <c r="K25" s="1591"/>
      <c r="L25" s="1591"/>
      <c r="M25" s="1591"/>
      <c r="N25" s="1591"/>
      <c r="O25" s="1591"/>
      <c r="P25" s="1591"/>
      <c r="Q25" s="1591"/>
      <c r="R25" s="1591"/>
      <c r="S25" s="1591"/>
      <c r="T25" s="1591"/>
      <c r="U25" s="1591"/>
      <c r="V25" s="1591"/>
      <c r="W25" s="1591"/>
      <c r="X25" s="1591"/>
      <c r="Y25" s="1591"/>
      <c r="Z25" s="1591"/>
      <c r="AA25" s="1591"/>
      <c r="AB25" s="1591"/>
      <c r="AC25" s="1591"/>
      <c r="AD25" s="1591"/>
      <c r="AE25" s="1007"/>
      <c r="AF25" s="1007" t="s">
        <v>62</v>
      </c>
      <c r="AG25" s="255"/>
      <c r="AH25" s="1007"/>
      <c r="AI25" s="1607" t="s">
        <v>50</v>
      </c>
    </row>
    <row r="26" spans="1:35" ht="18.75" customHeight="1" x14ac:dyDescent="0.4">
      <c r="A26" s="1587"/>
      <c r="B26" s="1588"/>
      <c r="C26" s="1588"/>
      <c r="D26" s="1061"/>
      <c r="E26" s="1590"/>
      <c r="F26" s="1590"/>
      <c r="G26" s="1590"/>
      <c r="H26" s="1590"/>
      <c r="I26" s="1590"/>
      <c r="J26" s="1591"/>
      <c r="K26" s="1591"/>
      <c r="L26" s="1591"/>
      <c r="M26" s="1591"/>
      <c r="N26" s="1591"/>
      <c r="O26" s="1591"/>
      <c r="P26" s="1591"/>
      <c r="Q26" s="1591"/>
      <c r="R26" s="1591"/>
      <c r="S26" s="1591"/>
      <c r="T26" s="1591"/>
      <c r="U26" s="1591"/>
      <c r="V26" s="1591"/>
      <c r="W26" s="1591"/>
      <c r="X26" s="1591"/>
      <c r="Y26" s="1591"/>
      <c r="Z26" s="1591"/>
      <c r="AA26" s="1591"/>
      <c r="AB26" s="1591"/>
      <c r="AC26" s="1591"/>
      <c r="AD26" s="1591"/>
      <c r="AE26" s="1496"/>
      <c r="AF26" s="1496"/>
      <c r="AG26" s="254"/>
      <c r="AH26" s="1496"/>
      <c r="AI26" s="1608"/>
    </row>
    <row r="27" spans="1:35" ht="18.75" customHeight="1" x14ac:dyDescent="0.4">
      <c r="A27" s="1587"/>
      <c r="B27" s="1588"/>
      <c r="C27" s="1588"/>
      <c r="D27" s="1061"/>
      <c r="E27" s="1590"/>
      <c r="F27" s="1590"/>
      <c r="G27" s="1590"/>
      <c r="H27" s="1590"/>
      <c r="I27" s="1590"/>
      <c r="J27" s="1591"/>
      <c r="K27" s="1591"/>
      <c r="L27" s="1591"/>
      <c r="M27" s="1591"/>
      <c r="N27" s="1591"/>
      <c r="O27" s="1591"/>
      <c r="P27" s="1591"/>
      <c r="Q27" s="1591"/>
      <c r="R27" s="1591"/>
      <c r="S27" s="1591"/>
      <c r="T27" s="1591"/>
      <c r="U27" s="1591"/>
      <c r="V27" s="1591"/>
      <c r="W27" s="1591"/>
      <c r="X27" s="1591"/>
      <c r="Y27" s="1591"/>
      <c r="Z27" s="1591"/>
      <c r="AA27" s="1591"/>
      <c r="AB27" s="1591"/>
      <c r="AC27" s="1591"/>
      <c r="AD27" s="1591"/>
      <c r="AE27" s="1007"/>
      <c r="AF27" s="1007" t="s">
        <v>62</v>
      </c>
      <c r="AG27" s="255"/>
      <c r="AH27" s="1007"/>
      <c r="AI27" s="1607" t="s">
        <v>50</v>
      </c>
    </row>
    <row r="28" spans="1:35" ht="18.75" customHeight="1" x14ac:dyDescent="0.4">
      <c r="A28" s="1589"/>
      <c r="B28" s="1062"/>
      <c r="C28" s="1062"/>
      <c r="D28" s="1063"/>
      <c r="E28" s="1590"/>
      <c r="F28" s="1590"/>
      <c r="G28" s="1590"/>
      <c r="H28" s="1590"/>
      <c r="I28" s="1590"/>
      <c r="J28" s="1591"/>
      <c r="K28" s="1591"/>
      <c r="L28" s="1591"/>
      <c r="M28" s="1591"/>
      <c r="N28" s="1591"/>
      <c r="O28" s="1591"/>
      <c r="P28" s="1591"/>
      <c r="Q28" s="1591"/>
      <c r="R28" s="1591"/>
      <c r="S28" s="1591"/>
      <c r="T28" s="1591"/>
      <c r="U28" s="1591"/>
      <c r="V28" s="1591"/>
      <c r="W28" s="1591"/>
      <c r="X28" s="1591"/>
      <c r="Y28" s="1591"/>
      <c r="Z28" s="1591"/>
      <c r="AA28" s="1591"/>
      <c r="AB28" s="1591"/>
      <c r="AC28" s="1591"/>
      <c r="AD28" s="1591"/>
      <c r="AE28" s="1496"/>
      <c r="AF28" s="1496"/>
      <c r="AG28" s="254"/>
      <c r="AH28" s="1496"/>
      <c r="AI28" s="1608"/>
    </row>
    <row r="29" spans="1:35" ht="18.75" customHeight="1" x14ac:dyDescent="0.4">
      <c r="A29" s="1577" t="s">
        <v>429</v>
      </c>
      <c r="B29" s="1578"/>
      <c r="C29" s="1578"/>
      <c r="D29" s="1579"/>
      <c r="E29" s="1590"/>
      <c r="F29" s="1590"/>
      <c r="G29" s="1590"/>
      <c r="H29" s="1590"/>
      <c r="I29" s="1590"/>
      <c r="J29" s="1591"/>
      <c r="K29" s="1591"/>
      <c r="L29" s="1591"/>
      <c r="M29" s="1591"/>
      <c r="N29" s="1591"/>
      <c r="O29" s="1591"/>
      <c r="P29" s="1591"/>
      <c r="Q29" s="1591"/>
      <c r="R29" s="1591"/>
      <c r="S29" s="1591"/>
      <c r="T29" s="1591"/>
      <c r="U29" s="1591"/>
      <c r="V29" s="1591"/>
      <c r="W29" s="1591"/>
      <c r="X29" s="1591"/>
      <c r="Y29" s="1591"/>
      <c r="Z29" s="1591"/>
      <c r="AA29" s="1591"/>
      <c r="AB29" s="1591"/>
      <c r="AC29" s="1591"/>
      <c r="AD29" s="1591"/>
      <c r="AE29" s="1007"/>
      <c r="AF29" s="1007" t="s">
        <v>62</v>
      </c>
      <c r="AG29" s="255"/>
      <c r="AH29" s="1007"/>
      <c r="AI29" s="1607" t="s">
        <v>50</v>
      </c>
    </row>
    <row r="30" spans="1:35" ht="18.75" customHeight="1" x14ac:dyDescent="0.4">
      <c r="A30" s="1580"/>
      <c r="B30" s="1581"/>
      <c r="C30" s="1581"/>
      <c r="D30" s="1582"/>
      <c r="E30" s="1590"/>
      <c r="F30" s="1590"/>
      <c r="G30" s="1590"/>
      <c r="H30" s="1590"/>
      <c r="I30" s="1590"/>
      <c r="J30" s="1591"/>
      <c r="K30" s="1591"/>
      <c r="L30" s="1591"/>
      <c r="M30" s="1591"/>
      <c r="N30" s="1591"/>
      <c r="O30" s="1591"/>
      <c r="P30" s="1591"/>
      <c r="Q30" s="1591"/>
      <c r="R30" s="1591"/>
      <c r="S30" s="1591"/>
      <c r="T30" s="1591"/>
      <c r="U30" s="1591"/>
      <c r="V30" s="1591"/>
      <c r="W30" s="1591"/>
      <c r="X30" s="1591"/>
      <c r="Y30" s="1591"/>
      <c r="Z30" s="1591"/>
      <c r="AA30" s="1591"/>
      <c r="AB30" s="1591"/>
      <c r="AC30" s="1591"/>
      <c r="AD30" s="1591"/>
      <c r="AE30" s="1496"/>
      <c r="AF30" s="1496"/>
      <c r="AG30" s="254"/>
      <c r="AH30" s="1496"/>
      <c r="AI30" s="1608"/>
    </row>
    <row r="31" spans="1:35" ht="18.75" customHeight="1" x14ac:dyDescent="0.4">
      <c r="A31" s="1580"/>
      <c r="B31" s="1581"/>
      <c r="C31" s="1581"/>
      <c r="D31" s="1582"/>
      <c r="E31" s="1590"/>
      <c r="F31" s="1590"/>
      <c r="G31" s="1590"/>
      <c r="H31" s="1590"/>
      <c r="I31" s="1590"/>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007"/>
      <c r="AF31" s="1007" t="s">
        <v>62</v>
      </c>
      <c r="AG31" s="255"/>
      <c r="AH31" s="1007"/>
      <c r="AI31" s="1607" t="s">
        <v>50</v>
      </c>
    </row>
    <row r="32" spans="1:35" ht="18.75" customHeight="1" x14ac:dyDescent="0.4">
      <c r="A32" s="1580"/>
      <c r="B32" s="1581"/>
      <c r="C32" s="1581"/>
      <c r="D32" s="1582"/>
      <c r="E32" s="1590"/>
      <c r="F32" s="1590"/>
      <c r="G32" s="1590"/>
      <c r="H32" s="1590"/>
      <c r="I32" s="1590"/>
      <c r="J32" s="1591"/>
      <c r="K32" s="1591"/>
      <c r="L32" s="1591"/>
      <c r="M32" s="1591"/>
      <c r="N32" s="1591"/>
      <c r="O32" s="1591"/>
      <c r="P32" s="1591"/>
      <c r="Q32" s="1591"/>
      <c r="R32" s="1591"/>
      <c r="S32" s="1591"/>
      <c r="T32" s="1591"/>
      <c r="U32" s="1591"/>
      <c r="V32" s="1591"/>
      <c r="W32" s="1591"/>
      <c r="X32" s="1591"/>
      <c r="Y32" s="1591"/>
      <c r="Z32" s="1591"/>
      <c r="AA32" s="1591"/>
      <c r="AB32" s="1591"/>
      <c r="AC32" s="1591"/>
      <c r="AD32" s="1591"/>
      <c r="AE32" s="1496"/>
      <c r="AF32" s="1496"/>
      <c r="AG32" s="254"/>
      <c r="AH32" s="1496"/>
      <c r="AI32" s="1608"/>
    </row>
    <row r="33" spans="1:35" ht="18.75" customHeight="1" x14ac:dyDescent="0.4">
      <c r="A33" s="1580"/>
      <c r="B33" s="1581"/>
      <c r="C33" s="1581"/>
      <c r="D33" s="1582"/>
      <c r="E33" s="1590"/>
      <c r="F33" s="1590"/>
      <c r="G33" s="1590"/>
      <c r="H33" s="1590"/>
      <c r="I33" s="1590"/>
      <c r="J33" s="1591"/>
      <c r="K33" s="1591"/>
      <c r="L33" s="1591"/>
      <c r="M33" s="1591"/>
      <c r="N33" s="1591"/>
      <c r="O33" s="1591"/>
      <c r="P33" s="1591"/>
      <c r="Q33" s="1591"/>
      <c r="R33" s="1591"/>
      <c r="S33" s="1591"/>
      <c r="T33" s="1591"/>
      <c r="U33" s="1591"/>
      <c r="V33" s="1591"/>
      <c r="W33" s="1591"/>
      <c r="X33" s="1591"/>
      <c r="Y33" s="1591"/>
      <c r="Z33" s="1591"/>
      <c r="AA33" s="1591"/>
      <c r="AB33" s="1591"/>
      <c r="AC33" s="1591"/>
      <c r="AD33" s="1591"/>
      <c r="AE33" s="1007"/>
      <c r="AF33" s="1007" t="s">
        <v>62</v>
      </c>
      <c r="AG33" s="255"/>
      <c r="AH33" s="1007"/>
      <c r="AI33" s="1607" t="s">
        <v>50</v>
      </c>
    </row>
    <row r="34" spans="1:35" ht="18.75" customHeight="1" x14ac:dyDescent="0.4">
      <c r="A34" s="1580"/>
      <c r="B34" s="1581"/>
      <c r="C34" s="1581"/>
      <c r="D34" s="1582"/>
      <c r="E34" s="1590"/>
      <c r="F34" s="1590"/>
      <c r="G34" s="1590"/>
      <c r="H34" s="1590"/>
      <c r="I34" s="1590"/>
      <c r="J34" s="1591"/>
      <c r="K34" s="1591"/>
      <c r="L34" s="1591"/>
      <c r="M34" s="1591"/>
      <c r="N34" s="1591"/>
      <c r="O34" s="1591"/>
      <c r="P34" s="1591"/>
      <c r="Q34" s="1591"/>
      <c r="R34" s="1591"/>
      <c r="S34" s="1591"/>
      <c r="T34" s="1591"/>
      <c r="U34" s="1591"/>
      <c r="V34" s="1591"/>
      <c r="W34" s="1591"/>
      <c r="X34" s="1591"/>
      <c r="Y34" s="1591"/>
      <c r="Z34" s="1591"/>
      <c r="AA34" s="1591"/>
      <c r="AB34" s="1591"/>
      <c r="AC34" s="1591"/>
      <c r="AD34" s="1591"/>
      <c r="AE34" s="1496"/>
      <c r="AF34" s="1496"/>
      <c r="AG34" s="254"/>
      <c r="AH34" s="1496"/>
      <c r="AI34" s="1608"/>
    </row>
    <row r="35" spans="1:35" ht="18.75" customHeight="1" x14ac:dyDescent="0.4">
      <c r="A35" s="1580"/>
      <c r="B35" s="1581"/>
      <c r="C35" s="1581"/>
      <c r="D35" s="1582"/>
      <c r="E35" s="1590"/>
      <c r="F35" s="1590"/>
      <c r="G35" s="1590"/>
      <c r="H35" s="1590"/>
      <c r="I35" s="1590"/>
      <c r="J35" s="1591"/>
      <c r="K35" s="1591"/>
      <c r="L35" s="1591"/>
      <c r="M35" s="1591"/>
      <c r="N35" s="1591"/>
      <c r="O35" s="1591"/>
      <c r="P35" s="1591"/>
      <c r="Q35" s="1591"/>
      <c r="R35" s="1591"/>
      <c r="S35" s="1591"/>
      <c r="T35" s="1591"/>
      <c r="U35" s="1591"/>
      <c r="V35" s="1591"/>
      <c r="W35" s="1591"/>
      <c r="X35" s="1591"/>
      <c r="Y35" s="1591"/>
      <c r="Z35" s="1591"/>
      <c r="AA35" s="1591"/>
      <c r="AB35" s="1591"/>
      <c r="AC35" s="1591"/>
      <c r="AD35" s="1591"/>
      <c r="AE35" s="1007"/>
      <c r="AF35" s="1007" t="s">
        <v>62</v>
      </c>
      <c r="AG35" s="255"/>
      <c r="AH35" s="1007"/>
      <c r="AI35" s="1607" t="s">
        <v>50</v>
      </c>
    </row>
    <row r="36" spans="1:35" ht="18.75" customHeight="1" x14ac:dyDescent="0.4">
      <c r="A36" s="1583"/>
      <c r="B36" s="1584"/>
      <c r="C36" s="1584"/>
      <c r="D36" s="1585"/>
      <c r="E36" s="1590"/>
      <c r="F36" s="1590"/>
      <c r="G36" s="1590"/>
      <c r="H36" s="1590"/>
      <c r="I36" s="1590"/>
      <c r="J36" s="1591"/>
      <c r="K36" s="1591"/>
      <c r="L36" s="1591"/>
      <c r="M36" s="1591"/>
      <c r="N36" s="1591"/>
      <c r="O36" s="1591"/>
      <c r="P36" s="1591"/>
      <c r="Q36" s="1591"/>
      <c r="R36" s="1591"/>
      <c r="S36" s="1591"/>
      <c r="T36" s="1591"/>
      <c r="U36" s="1591"/>
      <c r="V36" s="1591"/>
      <c r="W36" s="1591"/>
      <c r="X36" s="1591"/>
      <c r="Y36" s="1591"/>
      <c r="Z36" s="1591"/>
      <c r="AA36" s="1591"/>
      <c r="AB36" s="1591"/>
      <c r="AC36" s="1591"/>
      <c r="AD36" s="1591"/>
      <c r="AE36" s="1496"/>
      <c r="AF36" s="1496"/>
      <c r="AG36" s="254"/>
      <c r="AH36" s="1496"/>
      <c r="AI36" s="1608"/>
    </row>
    <row r="37" spans="1:35" ht="18.75" customHeight="1" x14ac:dyDescent="0.4">
      <c r="A37" s="1577" t="s">
        <v>430</v>
      </c>
      <c r="B37" s="1578"/>
      <c r="C37" s="1578"/>
      <c r="D37" s="1579"/>
      <c r="E37" s="1590"/>
      <c r="F37" s="1590"/>
      <c r="G37" s="1590"/>
      <c r="H37" s="1590"/>
      <c r="I37" s="1590"/>
      <c r="J37" s="1591"/>
      <c r="K37" s="1591"/>
      <c r="L37" s="1591"/>
      <c r="M37" s="1591"/>
      <c r="N37" s="1591"/>
      <c r="O37" s="1591"/>
      <c r="P37" s="1591"/>
      <c r="Q37" s="1591"/>
      <c r="R37" s="1591"/>
      <c r="S37" s="1591"/>
      <c r="T37" s="1591"/>
      <c r="U37" s="1591"/>
      <c r="V37" s="1591"/>
      <c r="W37" s="1591"/>
      <c r="X37" s="1591"/>
      <c r="Y37" s="1591"/>
      <c r="Z37" s="1591"/>
      <c r="AA37" s="1591"/>
      <c r="AB37" s="1591"/>
      <c r="AC37" s="1591"/>
      <c r="AD37" s="1591"/>
      <c r="AE37" s="1007"/>
      <c r="AF37" s="1007" t="s">
        <v>62</v>
      </c>
      <c r="AG37" s="255"/>
      <c r="AH37" s="1007"/>
      <c r="AI37" s="1607" t="s">
        <v>50</v>
      </c>
    </row>
    <row r="38" spans="1:35" ht="18.75" customHeight="1" x14ac:dyDescent="0.4">
      <c r="A38" s="1580"/>
      <c r="B38" s="1606"/>
      <c r="C38" s="1606"/>
      <c r="D38" s="1582"/>
      <c r="E38" s="1590"/>
      <c r="F38" s="1590"/>
      <c r="G38" s="1590"/>
      <c r="H38" s="1590"/>
      <c r="I38" s="1590"/>
      <c r="J38" s="1591"/>
      <c r="K38" s="1591"/>
      <c r="L38" s="1591"/>
      <c r="M38" s="1591"/>
      <c r="N38" s="1591"/>
      <c r="O38" s="1591"/>
      <c r="P38" s="1591"/>
      <c r="Q38" s="1591"/>
      <c r="R38" s="1591"/>
      <c r="S38" s="1591"/>
      <c r="T38" s="1591"/>
      <c r="U38" s="1591"/>
      <c r="V38" s="1591"/>
      <c r="W38" s="1591"/>
      <c r="X38" s="1591"/>
      <c r="Y38" s="1591"/>
      <c r="Z38" s="1591"/>
      <c r="AA38" s="1591"/>
      <c r="AB38" s="1591"/>
      <c r="AC38" s="1591"/>
      <c r="AD38" s="1591"/>
      <c r="AE38" s="1496"/>
      <c r="AF38" s="1496"/>
      <c r="AG38" s="254"/>
      <c r="AH38" s="1496"/>
      <c r="AI38" s="1608"/>
    </row>
    <row r="39" spans="1:35" ht="18.75" customHeight="1" x14ac:dyDescent="0.4">
      <c r="A39" s="1580"/>
      <c r="B39" s="1606"/>
      <c r="C39" s="1606"/>
      <c r="D39" s="1582"/>
      <c r="E39" s="1590"/>
      <c r="F39" s="1590"/>
      <c r="G39" s="1590"/>
      <c r="H39" s="1590"/>
      <c r="I39" s="1590"/>
      <c r="J39" s="1591"/>
      <c r="K39" s="1591"/>
      <c r="L39" s="1591"/>
      <c r="M39" s="1591"/>
      <c r="N39" s="1591"/>
      <c r="O39" s="1591"/>
      <c r="P39" s="1591"/>
      <c r="Q39" s="1591"/>
      <c r="R39" s="1591"/>
      <c r="S39" s="1591"/>
      <c r="T39" s="1591"/>
      <c r="U39" s="1591"/>
      <c r="V39" s="1591"/>
      <c r="W39" s="1591"/>
      <c r="X39" s="1591"/>
      <c r="Y39" s="1591"/>
      <c r="Z39" s="1591"/>
      <c r="AA39" s="1591"/>
      <c r="AB39" s="1591"/>
      <c r="AC39" s="1591"/>
      <c r="AD39" s="1591"/>
      <c r="AE39" s="1007"/>
      <c r="AF39" s="1007" t="s">
        <v>62</v>
      </c>
      <c r="AG39" s="255"/>
      <c r="AH39" s="1007"/>
      <c r="AI39" s="1607" t="s">
        <v>50</v>
      </c>
    </row>
    <row r="40" spans="1:35" ht="18.75" customHeight="1" x14ac:dyDescent="0.4">
      <c r="A40" s="1580"/>
      <c r="B40" s="1606"/>
      <c r="C40" s="1606"/>
      <c r="D40" s="1582"/>
      <c r="E40" s="1590"/>
      <c r="F40" s="1590"/>
      <c r="G40" s="1590"/>
      <c r="H40" s="1590"/>
      <c r="I40" s="1590"/>
      <c r="J40" s="1591"/>
      <c r="K40" s="1591"/>
      <c r="L40" s="1591"/>
      <c r="M40" s="1591"/>
      <c r="N40" s="1591"/>
      <c r="O40" s="1591"/>
      <c r="P40" s="1591"/>
      <c r="Q40" s="1591"/>
      <c r="R40" s="1591"/>
      <c r="S40" s="1591"/>
      <c r="T40" s="1591"/>
      <c r="U40" s="1591"/>
      <c r="V40" s="1591"/>
      <c r="W40" s="1591"/>
      <c r="X40" s="1591"/>
      <c r="Y40" s="1591"/>
      <c r="Z40" s="1591"/>
      <c r="AA40" s="1591"/>
      <c r="AB40" s="1591"/>
      <c r="AC40" s="1591"/>
      <c r="AD40" s="1591"/>
      <c r="AE40" s="1496"/>
      <c r="AF40" s="1496"/>
      <c r="AG40" s="254"/>
      <c r="AH40" s="1496"/>
      <c r="AI40" s="1608"/>
    </row>
    <row r="41" spans="1:35" ht="18.75" customHeight="1" x14ac:dyDescent="0.4">
      <c r="A41" s="1580"/>
      <c r="B41" s="1606"/>
      <c r="C41" s="1606"/>
      <c r="D41" s="1582"/>
      <c r="E41" s="1590"/>
      <c r="F41" s="1590"/>
      <c r="G41" s="1590"/>
      <c r="H41" s="1590"/>
      <c r="I41" s="1590"/>
      <c r="J41" s="1591"/>
      <c r="K41" s="1591"/>
      <c r="L41" s="1591"/>
      <c r="M41" s="1591"/>
      <c r="N41" s="1591"/>
      <c r="O41" s="1591"/>
      <c r="P41" s="1591"/>
      <c r="Q41" s="1591"/>
      <c r="R41" s="1591"/>
      <c r="S41" s="1591"/>
      <c r="T41" s="1591"/>
      <c r="U41" s="1591"/>
      <c r="V41" s="1591"/>
      <c r="W41" s="1591"/>
      <c r="X41" s="1591"/>
      <c r="Y41" s="1591"/>
      <c r="Z41" s="1591"/>
      <c r="AA41" s="1591"/>
      <c r="AB41" s="1591"/>
      <c r="AC41" s="1591"/>
      <c r="AD41" s="1591"/>
      <c r="AE41" s="1007"/>
      <c r="AF41" s="1007" t="s">
        <v>62</v>
      </c>
      <c r="AG41" s="255"/>
      <c r="AH41" s="1007"/>
      <c r="AI41" s="1607" t="s">
        <v>50</v>
      </c>
    </row>
    <row r="42" spans="1:35" ht="18.75" customHeight="1" x14ac:dyDescent="0.4">
      <c r="A42" s="1580"/>
      <c r="B42" s="1606"/>
      <c r="C42" s="1606"/>
      <c r="D42" s="1582"/>
      <c r="E42" s="1590"/>
      <c r="F42" s="1590"/>
      <c r="G42" s="1590"/>
      <c r="H42" s="1590"/>
      <c r="I42" s="1590"/>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496"/>
      <c r="AF42" s="1496"/>
      <c r="AG42" s="254"/>
      <c r="AH42" s="1496"/>
      <c r="AI42" s="1608"/>
    </row>
    <row r="43" spans="1:35" ht="18.75" customHeight="1" x14ac:dyDescent="0.4">
      <c r="A43" s="1580"/>
      <c r="B43" s="1606"/>
      <c r="C43" s="1606"/>
      <c r="D43" s="1582"/>
      <c r="E43" s="1590"/>
      <c r="F43" s="1590"/>
      <c r="G43" s="1590"/>
      <c r="H43" s="1590"/>
      <c r="I43" s="1590"/>
      <c r="J43" s="1591"/>
      <c r="K43" s="1591"/>
      <c r="L43" s="1591"/>
      <c r="M43" s="1591"/>
      <c r="N43" s="1591"/>
      <c r="O43" s="1591"/>
      <c r="P43" s="1591"/>
      <c r="Q43" s="1591"/>
      <c r="R43" s="1591"/>
      <c r="S43" s="1591"/>
      <c r="T43" s="1591"/>
      <c r="U43" s="1591"/>
      <c r="V43" s="1591"/>
      <c r="W43" s="1591"/>
      <c r="X43" s="1591"/>
      <c r="Y43" s="1591"/>
      <c r="Z43" s="1591"/>
      <c r="AA43" s="1591"/>
      <c r="AB43" s="1591"/>
      <c r="AC43" s="1591"/>
      <c r="AD43" s="1591"/>
      <c r="AE43" s="1007"/>
      <c r="AF43" s="1007" t="s">
        <v>62</v>
      </c>
      <c r="AG43" s="255"/>
      <c r="AH43" s="1007"/>
      <c r="AI43" s="1607" t="s">
        <v>50</v>
      </c>
    </row>
    <row r="44" spans="1:35" ht="18.75" customHeight="1" x14ac:dyDescent="0.4">
      <c r="A44" s="1583"/>
      <c r="B44" s="1584"/>
      <c r="C44" s="1584"/>
      <c r="D44" s="1585"/>
      <c r="E44" s="1590"/>
      <c r="F44" s="1590"/>
      <c r="G44" s="1590"/>
      <c r="H44" s="1590"/>
      <c r="I44" s="1590"/>
      <c r="J44" s="1591"/>
      <c r="K44" s="1591"/>
      <c r="L44" s="1591"/>
      <c r="M44" s="1591"/>
      <c r="N44" s="1591"/>
      <c r="O44" s="1591"/>
      <c r="P44" s="1591"/>
      <c r="Q44" s="1591"/>
      <c r="R44" s="1591"/>
      <c r="S44" s="1591"/>
      <c r="T44" s="1591"/>
      <c r="U44" s="1591"/>
      <c r="V44" s="1591"/>
      <c r="W44" s="1591"/>
      <c r="X44" s="1591"/>
      <c r="Y44" s="1591"/>
      <c r="Z44" s="1591"/>
      <c r="AA44" s="1591"/>
      <c r="AB44" s="1591"/>
      <c r="AC44" s="1591"/>
      <c r="AD44" s="1591"/>
      <c r="AE44" s="1496"/>
      <c r="AF44" s="1496"/>
      <c r="AG44" s="254"/>
      <c r="AH44" s="1496"/>
      <c r="AI44" s="1608"/>
    </row>
    <row r="45" spans="1:35" ht="18.75" customHeight="1" x14ac:dyDescent="0.4">
      <c r="A45" s="1577" t="s">
        <v>431</v>
      </c>
      <c r="B45" s="1578"/>
      <c r="C45" s="1578"/>
      <c r="D45" s="1579"/>
      <c r="E45" s="1590"/>
      <c r="F45" s="1590"/>
      <c r="G45" s="1590"/>
      <c r="H45" s="1590"/>
      <c r="I45" s="1590"/>
      <c r="J45" s="1591"/>
      <c r="K45" s="1591"/>
      <c r="L45" s="1591"/>
      <c r="M45" s="1591"/>
      <c r="N45" s="1591"/>
      <c r="O45" s="1591"/>
      <c r="P45" s="1591"/>
      <c r="Q45" s="1591"/>
      <c r="R45" s="1591"/>
      <c r="S45" s="1591"/>
      <c r="T45" s="1591"/>
      <c r="U45" s="1591"/>
      <c r="V45" s="1591"/>
      <c r="W45" s="1591"/>
      <c r="X45" s="1591"/>
      <c r="Y45" s="1591"/>
      <c r="Z45" s="1591"/>
      <c r="AA45" s="1591"/>
      <c r="AB45" s="1591"/>
      <c r="AC45" s="1591"/>
      <c r="AD45" s="1591"/>
      <c r="AE45" s="1007"/>
      <c r="AF45" s="1007" t="s">
        <v>62</v>
      </c>
      <c r="AG45" s="255"/>
      <c r="AH45" s="1007"/>
      <c r="AI45" s="1607" t="s">
        <v>50</v>
      </c>
    </row>
    <row r="46" spans="1:35" ht="18.75" customHeight="1" x14ac:dyDescent="0.4">
      <c r="A46" s="1580"/>
      <c r="B46" s="1606"/>
      <c r="C46" s="1606"/>
      <c r="D46" s="1582"/>
      <c r="E46" s="1590"/>
      <c r="F46" s="1590"/>
      <c r="G46" s="1590"/>
      <c r="H46" s="1590"/>
      <c r="I46" s="1590"/>
      <c r="J46" s="1591"/>
      <c r="K46" s="1591"/>
      <c r="L46" s="1591"/>
      <c r="M46" s="1591"/>
      <c r="N46" s="1591"/>
      <c r="O46" s="1591"/>
      <c r="P46" s="1591"/>
      <c r="Q46" s="1591"/>
      <c r="R46" s="1591"/>
      <c r="S46" s="1591"/>
      <c r="T46" s="1591"/>
      <c r="U46" s="1591"/>
      <c r="V46" s="1591"/>
      <c r="W46" s="1591"/>
      <c r="X46" s="1591"/>
      <c r="Y46" s="1591"/>
      <c r="Z46" s="1591"/>
      <c r="AA46" s="1591"/>
      <c r="AB46" s="1591"/>
      <c r="AC46" s="1591"/>
      <c r="AD46" s="1591"/>
      <c r="AE46" s="1496"/>
      <c r="AF46" s="1496"/>
      <c r="AG46" s="254"/>
      <c r="AH46" s="1496"/>
      <c r="AI46" s="1608"/>
    </row>
    <row r="47" spans="1:35" ht="18.75" customHeight="1" x14ac:dyDescent="0.4">
      <c r="A47" s="1580"/>
      <c r="B47" s="1606"/>
      <c r="C47" s="1606"/>
      <c r="D47" s="1582"/>
      <c r="E47" s="1590"/>
      <c r="F47" s="1590"/>
      <c r="G47" s="1590"/>
      <c r="H47" s="1590"/>
      <c r="I47" s="1590"/>
      <c r="J47" s="1591"/>
      <c r="K47" s="1591"/>
      <c r="L47" s="1591"/>
      <c r="M47" s="1591"/>
      <c r="N47" s="1591"/>
      <c r="O47" s="1591"/>
      <c r="P47" s="1591"/>
      <c r="Q47" s="1591"/>
      <c r="R47" s="1591"/>
      <c r="S47" s="1591"/>
      <c r="T47" s="1591"/>
      <c r="U47" s="1591"/>
      <c r="V47" s="1591"/>
      <c r="W47" s="1591"/>
      <c r="X47" s="1591"/>
      <c r="Y47" s="1591"/>
      <c r="Z47" s="1591"/>
      <c r="AA47" s="1591"/>
      <c r="AB47" s="1591"/>
      <c r="AC47" s="1591"/>
      <c r="AD47" s="1591"/>
      <c r="AE47" s="1007"/>
      <c r="AF47" s="1007" t="s">
        <v>62</v>
      </c>
      <c r="AG47" s="255"/>
      <c r="AH47" s="1007"/>
      <c r="AI47" s="1607" t="s">
        <v>50</v>
      </c>
    </row>
    <row r="48" spans="1:35" ht="18.75" customHeight="1" x14ac:dyDescent="0.4">
      <c r="A48" s="1580"/>
      <c r="B48" s="1606"/>
      <c r="C48" s="1606"/>
      <c r="D48" s="1582"/>
      <c r="E48" s="1590"/>
      <c r="F48" s="1590"/>
      <c r="G48" s="1590"/>
      <c r="H48" s="1590"/>
      <c r="I48" s="1590"/>
      <c r="J48" s="1591"/>
      <c r="K48" s="1591"/>
      <c r="L48" s="1591"/>
      <c r="M48" s="1591"/>
      <c r="N48" s="1591"/>
      <c r="O48" s="1591"/>
      <c r="P48" s="1591"/>
      <c r="Q48" s="1591"/>
      <c r="R48" s="1591"/>
      <c r="S48" s="1591"/>
      <c r="T48" s="1591"/>
      <c r="U48" s="1591"/>
      <c r="V48" s="1591"/>
      <c r="W48" s="1591"/>
      <c r="X48" s="1591"/>
      <c r="Y48" s="1591"/>
      <c r="Z48" s="1591"/>
      <c r="AA48" s="1591"/>
      <c r="AB48" s="1591"/>
      <c r="AC48" s="1591"/>
      <c r="AD48" s="1591"/>
      <c r="AE48" s="1496"/>
      <c r="AF48" s="1496"/>
      <c r="AG48" s="254"/>
      <c r="AH48" s="1496"/>
      <c r="AI48" s="1608"/>
    </row>
    <row r="49" spans="1:35" ht="18.75" customHeight="1" x14ac:dyDescent="0.4">
      <c r="A49" s="1580"/>
      <c r="B49" s="1606"/>
      <c r="C49" s="1606"/>
      <c r="D49" s="1582"/>
      <c r="E49" s="1590"/>
      <c r="F49" s="1590"/>
      <c r="G49" s="1590"/>
      <c r="H49" s="1590"/>
      <c r="I49" s="1590"/>
      <c r="J49" s="1591"/>
      <c r="K49" s="1591"/>
      <c r="L49" s="1591"/>
      <c r="M49" s="1591"/>
      <c r="N49" s="1591"/>
      <c r="O49" s="1591"/>
      <c r="P49" s="1591"/>
      <c r="Q49" s="1591"/>
      <c r="R49" s="1591"/>
      <c r="S49" s="1591"/>
      <c r="T49" s="1591"/>
      <c r="U49" s="1591"/>
      <c r="V49" s="1591"/>
      <c r="W49" s="1591"/>
      <c r="X49" s="1591"/>
      <c r="Y49" s="1591"/>
      <c r="Z49" s="1591"/>
      <c r="AA49" s="1591"/>
      <c r="AB49" s="1591"/>
      <c r="AC49" s="1591"/>
      <c r="AD49" s="1591"/>
      <c r="AE49" s="1007"/>
      <c r="AF49" s="1007" t="s">
        <v>62</v>
      </c>
      <c r="AG49" s="255"/>
      <c r="AH49" s="1007"/>
      <c r="AI49" s="1607" t="s">
        <v>50</v>
      </c>
    </row>
    <row r="50" spans="1:35" ht="18.75" customHeight="1" x14ac:dyDescent="0.4">
      <c r="A50" s="1580"/>
      <c r="B50" s="1606"/>
      <c r="C50" s="1606"/>
      <c r="D50" s="1582"/>
      <c r="E50" s="1590"/>
      <c r="F50" s="1590"/>
      <c r="G50" s="1590"/>
      <c r="H50" s="1590"/>
      <c r="I50" s="1590"/>
      <c r="J50" s="1591"/>
      <c r="K50" s="1591"/>
      <c r="L50" s="1591"/>
      <c r="M50" s="1591"/>
      <c r="N50" s="1591"/>
      <c r="O50" s="1591"/>
      <c r="P50" s="1591"/>
      <c r="Q50" s="1591"/>
      <c r="R50" s="1591"/>
      <c r="S50" s="1591"/>
      <c r="T50" s="1591"/>
      <c r="U50" s="1591"/>
      <c r="V50" s="1591"/>
      <c r="W50" s="1591"/>
      <c r="X50" s="1591"/>
      <c r="Y50" s="1591"/>
      <c r="Z50" s="1591"/>
      <c r="AA50" s="1591"/>
      <c r="AB50" s="1591"/>
      <c r="AC50" s="1591"/>
      <c r="AD50" s="1591"/>
      <c r="AE50" s="1496"/>
      <c r="AF50" s="1496"/>
      <c r="AG50" s="254"/>
      <c r="AH50" s="1496"/>
      <c r="AI50" s="1608"/>
    </row>
    <row r="51" spans="1:35" ht="18.75" customHeight="1" x14ac:dyDescent="0.4">
      <c r="A51" s="1580"/>
      <c r="B51" s="1606"/>
      <c r="C51" s="1606"/>
      <c r="D51" s="1582"/>
      <c r="E51" s="1590"/>
      <c r="F51" s="1590"/>
      <c r="G51" s="1590"/>
      <c r="H51" s="1590"/>
      <c r="I51" s="1590"/>
      <c r="J51" s="1591"/>
      <c r="K51" s="1591"/>
      <c r="L51" s="1591"/>
      <c r="M51" s="1591"/>
      <c r="N51" s="1591"/>
      <c r="O51" s="1591"/>
      <c r="P51" s="1591"/>
      <c r="Q51" s="1591"/>
      <c r="R51" s="1591"/>
      <c r="S51" s="1591"/>
      <c r="T51" s="1591"/>
      <c r="U51" s="1591"/>
      <c r="V51" s="1591"/>
      <c r="W51" s="1591"/>
      <c r="X51" s="1591"/>
      <c r="Y51" s="1591"/>
      <c r="Z51" s="1591"/>
      <c r="AA51" s="1591"/>
      <c r="AB51" s="1591"/>
      <c r="AC51" s="1591"/>
      <c r="AD51" s="1591"/>
      <c r="AE51" s="1007"/>
      <c r="AF51" s="1007" t="s">
        <v>62</v>
      </c>
      <c r="AG51" s="255"/>
      <c r="AH51" s="1007"/>
      <c r="AI51" s="1607" t="s">
        <v>50</v>
      </c>
    </row>
    <row r="52" spans="1:35" ht="18.75" customHeight="1" thickBot="1" x14ac:dyDescent="0.45">
      <c r="A52" s="1596"/>
      <c r="B52" s="1597"/>
      <c r="C52" s="1597"/>
      <c r="D52" s="1598"/>
      <c r="E52" s="1599"/>
      <c r="F52" s="1599"/>
      <c r="G52" s="1599"/>
      <c r="H52" s="1599"/>
      <c r="I52" s="1599"/>
      <c r="J52" s="1594"/>
      <c r="K52" s="1594"/>
      <c r="L52" s="1594"/>
      <c r="M52" s="1594"/>
      <c r="N52" s="1594"/>
      <c r="O52" s="1594"/>
      <c r="P52" s="1594"/>
      <c r="Q52" s="1594"/>
      <c r="R52" s="1594"/>
      <c r="S52" s="1594"/>
      <c r="T52" s="1594"/>
      <c r="U52" s="1594"/>
      <c r="V52" s="1594"/>
      <c r="W52" s="1594"/>
      <c r="X52" s="1594"/>
      <c r="Y52" s="1594"/>
      <c r="Z52" s="1594"/>
      <c r="AA52" s="1594"/>
      <c r="AB52" s="1594"/>
      <c r="AC52" s="1594"/>
      <c r="AD52" s="1594"/>
      <c r="AE52" s="1485"/>
      <c r="AF52" s="1485"/>
      <c r="AG52" s="124"/>
      <c r="AH52" s="1485"/>
      <c r="AI52" s="1609"/>
    </row>
    <row r="53" spans="1:35" ht="18.75" customHeight="1" x14ac:dyDescent="0.4">
      <c r="A53" s="83" t="s">
        <v>93</v>
      </c>
      <c r="B53" s="728" t="s">
        <v>1141</v>
      </c>
    </row>
    <row r="54" spans="1:35" ht="18.75" customHeight="1" x14ac:dyDescent="0.4">
      <c r="A54" s="80"/>
      <c r="B54" s="80" t="s">
        <v>436</v>
      </c>
    </row>
    <row r="55" spans="1:35" ht="18.75" customHeight="1" x14ac:dyDescent="0.4"/>
    <row r="59" spans="1:35" x14ac:dyDescent="0.4">
      <c r="B59" s="256"/>
    </row>
    <row r="60" spans="1:35" x14ac:dyDescent="0.4">
      <c r="B60" s="256"/>
    </row>
    <row r="61" spans="1:35" x14ac:dyDescent="0.4">
      <c r="B61" s="256"/>
    </row>
    <row r="62" spans="1:35" x14ac:dyDescent="0.4">
      <c r="B62" s="256"/>
    </row>
    <row r="63" spans="1:35" x14ac:dyDescent="0.4">
      <c r="B63" s="256"/>
    </row>
  </sheetData>
  <sheetProtection selectLockedCells="1"/>
  <mergeCells count="179">
    <mergeCell ref="AH27:AH28"/>
    <mergeCell ref="AI27:AI28"/>
    <mergeCell ref="J21:R22"/>
    <mergeCell ref="S21:AD22"/>
    <mergeCell ref="AE21:AE22"/>
    <mergeCell ref="AH21:AH22"/>
    <mergeCell ref="AI21:AI22"/>
    <mergeCell ref="J23:R24"/>
    <mergeCell ref="S23:AD24"/>
    <mergeCell ref="AE23:AE24"/>
    <mergeCell ref="AH23:AH24"/>
    <mergeCell ref="AI23:AI24"/>
    <mergeCell ref="A21:D28"/>
    <mergeCell ref="E21:I22"/>
    <mergeCell ref="AF21:AF22"/>
    <mergeCell ref="E23:I24"/>
    <mergeCell ref="AF23:AF24"/>
    <mergeCell ref="E25:I26"/>
    <mergeCell ref="AF25:AF26"/>
    <mergeCell ref="E7:I8"/>
    <mergeCell ref="J7:R8"/>
    <mergeCell ref="S7:AD8"/>
    <mergeCell ref="AE7:AE8"/>
    <mergeCell ref="AF7:AF8"/>
    <mergeCell ref="S9:AD10"/>
    <mergeCell ref="AE9:AE10"/>
    <mergeCell ref="AF9:AF10"/>
    <mergeCell ref="A5:D12"/>
    <mergeCell ref="A13:D20"/>
    <mergeCell ref="E27:I28"/>
    <mergeCell ref="AF27:AF28"/>
    <mergeCell ref="J25:R26"/>
    <mergeCell ref="S25:AD26"/>
    <mergeCell ref="AE25:AE26"/>
    <mergeCell ref="J27:R28"/>
    <mergeCell ref="S27:AD28"/>
    <mergeCell ref="AH7:AH8"/>
    <mergeCell ref="AI7:AI8"/>
    <mergeCell ref="AI9:AI10"/>
    <mergeCell ref="E15:I16"/>
    <mergeCell ref="J15:R16"/>
    <mergeCell ref="S15:AD16"/>
    <mergeCell ref="A3:D4"/>
    <mergeCell ref="E3:I4"/>
    <mergeCell ref="J3:R4"/>
    <mergeCell ref="S3:AD4"/>
    <mergeCell ref="AE3:AI4"/>
    <mergeCell ref="E5:I6"/>
    <mergeCell ref="J5:R6"/>
    <mergeCell ref="S5:AD6"/>
    <mergeCell ref="AE5:AE6"/>
    <mergeCell ref="AF5:AF6"/>
    <mergeCell ref="AH5:AH6"/>
    <mergeCell ref="AI5:AI6"/>
    <mergeCell ref="AE15:AE16"/>
    <mergeCell ref="AF15:AF16"/>
    <mergeCell ref="AH15:AH16"/>
    <mergeCell ref="AI15:AI16"/>
    <mergeCell ref="E9:I10"/>
    <mergeCell ref="J9:R10"/>
    <mergeCell ref="AH9:AH10"/>
    <mergeCell ref="E11:I12"/>
    <mergeCell ref="J11:R12"/>
    <mergeCell ref="S11:AD12"/>
    <mergeCell ref="AE11:AE12"/>
    <mergeCell ref="AF11:AF12"/>
    <mergeCell ref="AH11:AH12"/>
    <mergeCell ref="AI11:AI12"/>
    <mergeCell ref="E13:I14"/>
    <mergeCell ref="J13:R14"/>
    <mergeCell ref="S13:AD14"/>
    <mergeCell ref="AE13:AE14"/>
    <mergeCell ref="AF13:AF14"/>
    <mergeCell ref="AH13:AH14"/>
    <mergeCell ref="AI13:AI14"/>
    <mergeCell ref="J29:R30"/>
    <mergeCell ref="S29:AD30"/>
    <mergeCell ref="AE29:AE30"/>
    <mergeCell ref="AF29:AF30"/>
    <mergeCell ref="AH29:AH30"/>
    <mergeCell ref="AI29:AI30"/>
    <mergeCell ref="AI17:AI18"/>
    <mergeCell ref="E19:I20"/>
    <mergeCell ref="J19:R20"/>
    <mergeCell ref="S19:AD20"/>
    <mergeCell ref="AE19:AE20"/>
    <mergeCell ref="AF19:AF20"/>
    <mergeCell ref="AH19:AH20"/>
    <mergeCell ref="AI19:AI20"/>
    <mergeCell ref="E29:I30"/>
    <mergeCell ref="E17:I18"/>
    <mergeCell ref="J17:R18"/>
    <mergeCell ref="S17:AD18"/>
    <mergeCell ref="AE17:AE18"/>
    <mergeCell ref="AF17:AF18"/>
    <mergeCell ref="AH17:AH18"/>
    <mergeCell ref="AH25:AH26"/>
    <mergeCell ref="AI25:AI26"/>
    <mergeCell ref="AE27:AE28"/>
    <mergeCell ref="J33:R34"/>
    <mergeCell ref="S33:AD34"/>
    <mergeCell ref="AE33:AE34"/>
    <mergeCell ref="AF33:AF34"/>
    <mergeCell ref="AH33:AH34"/>
    <mergeCell ref="AI33:AI34"/>
    <mergeCell ref="E31:I32"/>
    <mergeCell ref="J31:R32"/>
    <mergeCell ref="S31:AD32"/>
    <mergeCell ref="AE31:AE32"/>
    <mergeCell ref="AF31:AF32"/>
    <mergeCell ref="AH31:AH32"/>
    <mergeCell ref="AI31:AI32"/>
    <mergeCell ref="E33:I34"/>
    <mergeCell ref="AI35:AI36"/>
    <mergeCell ref="A37:D44"/>
    <mergeCell ref="E37:I38"/>
    <mergeCell ref="J37:R38"/>
    <mergeCell ref="S37:AD38"/>
    <mergeCell ref="AE37:AE38"/>
    <mergeCell ref="AF37:AF38"/>
    <mergeCell ref="AH37:AH38"/>
    <mergeCell ref="AI37:AI38"/>
    <mergeCell ref="E39:I40"/>
    <mergeCell ref="E35:I36"/>
    <mergeCell ref="J35:R36"/>
    <mergeCell ref="S35:AD36"/>
    <mergeCell ref="AE35:AE36"/>
    <mergeCell ref="AF35:AF36"/>
    <mergeCell ref="AH35:AH36"/>
    <mergeCell ref="AI41:AI42"/>
    <mergeCell ref="E43:I44"/>
    <mergeCell ref="A29:D36"/>
    <mergeCell ref="AH43:AH44"/>
    <mergeCell ref="AI43:AI44"/>
    <mergeCell ref="E41:I42"/>
    <mergeCell ref="J41:R42"/>
    <mergeCell ref="S41:AD42"/>
    <mergeCell ref="AE41:AE42"/>
    <mergeCell ref="AF41:AF42"/>
    <mergeCell ref="AH41:AH42"/>
    <mergeCell ref="J39:R40"/>
    <mergeCell ref="S39:AD40"/>
    <mergeCell ref="AE39:AE40"/>
    <mergeCell ref="AF39:AF40"/>
    <mergeCell ref="AH39:AH40"/>
    <mergeCell ref="AI39:AI40"/>
    <mergeCell ref="E49:I50"/>
    <mergeCell ref="J49:R50"/>
    <mergeCell ref="S49:AD50"/>
    <mergeCell ref="AE49:AE50"/>
    <mergeCell ref="AF49:AF50"/>
    <mergeCell ref="J43:R44"/>
    <mergeCell ref="S43:AD44"/>
    <mergeCell ref="AE43:AE44"/>
    <mergeCell ref="AF43:AF44"/>
    <mergeCell ref="A45:D52"/>
    <mergeCell ref="E45:I46"/>
    <mergeCell ref="J45:R46"/>
    <mergeCell ref="AH45:AH46"/>
    <mergeCell ref="AI45:AI46"/>
    <mergeCell ref="E47:I48"/>
    <mergeCell ref="J47:R48"/>
    <mergeCell ref="S47:AD48"/>
    <mergeCell ref="AE47:AE48"/>
    <mergeCell ref="AF47:AF48"/>
    <mergeCell ref="AH47:AH48"/>
    <mergeCell ref="AI47:AI48"/>
    <mergeCell ref="AH49:AH50"/>
    <mergeCell ref="AI49:AI50"/>
    <mergeCell ref="E51:I52"/>
    <mergeCell ref="J51:R52"/>
    <mergeCell ref="S51:AD52"/>
    <mergeCell ref="AE51:AE52"/>
    <mergeCell ref="AF51:AF52"/>
    <mergeCell ref="AH51:AH52"/>
    <mergeCell ref="AI51:AI52"/>
    <mergeCell ref="S45:AD46"/>
    <mergeCell ref="AE45:AE46"/>
    <mergeCell ref="AF45:AF46"/>
  </mergeCells>
  <phoneticPr fontId="4"/>
  <conditionalFormatting sqref="AE5:AE10 AH19:AH20 AH33:AH44 AH47:AH52 AE19:AE20 AE15:AE16 AH15:AH16 AE29:AE52 AH29:AH30">
    <cfRule type="expression" dxfId="28" priority="10" stopIfTrue="1">
      <formula>$H$40=TRUE</formula>
    </cfRule>
  </conditionalFormatting>
  <conditionalFormatting sqref="AH5:AH10">
    <cfRule type="expression" dxfId="27" priority="9" stopIfTrue="1">
      <formula>$H$40=TRUE</formula>
    </cfRule>
  </conditionalFormatting>
  <conditionalFormatting sqref="AE17:AE18">
    <cfRule type="expression" dxfId="26" priority="8" stopIfTrue="1">
      <formula>$H$40=TRUE</formula>
    </cfRule>
  </conditionalFormatting>
  <conditionalFormatting sqref="AH17:AH18">
    <cfRule type="expression" dxfId="25" priority="7" stopIfTrue="1">
      <formula>$H$40=TRUE</formula>
    </cfRule>
  </conditionalFormatting>
  <conditionalFormatting sqref="AH31:AH32">
    <cfRule type="expression" dxfId="24" priority="6" stopIfTrue="1">
      <formula>$H$40=TRUE</formula>
    </cfRule>
  </conditionalFormatting>
  <conditionalFormatting sqref="AH45:AH46">
    <cfRule type="expression" dxfId="23" priority="5" stopIfTrue="1">
      <formula>$H$40=TRUE</formula>
    </cfRule>
  </conditionalFormatting>
  <conditionalFormatting sqref="AE11:AE14">
    <cfRule type="expression" dxfId="22" priority="4" stopIfTrue="1">
      <formula>$H$40=TRUE</formula>
    </cfRule>
  </conditionalFormatting>
  <conditionalFormatting sqref="AH11:AH14">
    <cfRule type="expression" dxfId="21" priority="3" stopIfTrue="1">
      <formula>$H$40=TRUE</formula>
    </cfRule>
  </conditionalFormatting>
  <conditionalFormatting sqref="AH21:AH22 AH25:AH28 AE21:AE28">
    <cfRule type="expression" dxfId="20" priority="2" stopIfTrue="1">
      <formula>$H$40=TRUE</formula>
    </cfRule>
  </conditionalFormatting>
  <conditionalFormatting sqref="AH23:AH24">
    <cfRule type="expression" dxfId="19" priority="1" stopIfTrue="1">
      <formula>$H$40=TRUE</formula>
    </cfRule>
  </conditionalFormatting>
  <printOptions horizontalCentered="1" verticalCentered="1"/>
  <pageMargins left="0.70866141732283472" right="0.19685039370078741" top="0.39370078740157483" bottom="0.39370078740157483" header="0.39370078740157483" footer="0"/>
  <pageSetup paperSize="9" scale="54" orientation="landscape" blackAndWhite="1" r:id="rId1"/>
  <headerFooter scaleWithDoc="0">
    <oddFooter>&amp;C11/30&amp;R&amp;F</oddFooter>
  </headerFooter>
  <rowBreaks count="1" manualBreakCount="1">
    <brk id="54"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30</xdr:col>
                    <xdr:colOff>66675</xdr:colOff>
                    <xdr:row>46</xdr:row>
                    <xdr:rowOff>0</xdr:rowOff>
                  </from>
                  <to>
                    <xdr:col>31</xdr:col>
                    <xdr:colOff>104775</xdr:colOff>
                    <xdr:row>47</xdr:row>
                    <xdr:rowOff>228600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33</xdr:col>
                    <xdr:colOff>66675</xdr:colOff>
                    <xdr:row>46</xdr:row>
                    <xdr:rowOff>0</xdr:rowOff>
                  </from>
                  <to>
                    <xdr:col>34</xdr:col>
                    <xdr:colOff>104775</xdr:colOff>
                    <xdr:row>47</xdr:row>
                    <xdr:rowOff>228600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30</xdr:col>
                    <xdr:colOff>66675</xdr:colOff>
                    <xdr:row>48</xdr:row>
                    <xdr:rowOff>0</xdr:rowOff>
                  </from>
                  <to>
                    <xdr:col>31</xdr:col>
                    <xdr:colOff>104775</xdr:colOff>
                    <xdr:row>49</xdr:row>
                    <xdr:rowOff>228600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33</xdr:col>
                    <xdr:colOff>66675</xdr:colOff>
                    <xdr:row>48</xdr:row>
                    <xdr:rowOff>0</xdr:rowOff>
                  </from>
                  <to>
                    <xdr:col>34</xdr:col>
                    <xdr:colOff>104775</xdr:colOff>
                    <xdr:row>49</xdr:row>
                    <xdr:rowOff>228600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30</xdr:col>
                    <xdr:colOff>66675</xdr:colOff>
                    <xdr:row>50</xdr:row>
                    <xdr:rowOff>0</xdr:rowOff>
                  </from>
                  <to>
                    <xdr:col>31</xdr:col>
                    <xdr:colOff>104775</xdr:colOff>
                    <xdr:row>51</xdr:row>
                    <xdr:rowOff>228600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33</xdr:col>
                    <xdr:colOff>66675</xdr:colOff>
                    <xdr:row>50</xdr:row>
                    <xdr:rowOff>0</xdr:rowOff>
                  </from>
                  <to>
                    <xdr:col>34</xdr:col>
                    <xdr:colOff>104775</xdr:colOff>
                    <xdr:row>51</xdr:row>
                    <xdr:rowOff>228600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30</xdr:col>
                    <xdr:colOff>66675</xdr:colOff>
                    <xdr:row>44</xdr:row>
                    <xdr:rowOff>0</xdr:rowOff>
                  </from>
                  <to>
                    <xdr:col>31</xdr:col>
                    <xdr:colOff>104775</xdr:colOff>
                    <xdr:row>45</xdr:row>
                    <xdr:rowOff>228600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33</xdr:col>
                    <xdr:colOff>66675</xdr:colOff>
                    <xdr:row>44</xdr:row>
                    <xdr:rowOff>0</xdr:rowOff>
                  </from>
                  <to>
                    <xdr:col>34</xdr:col>
                    <xdr:colOff>104775</xdr:colOff>
                    <xdr:row>45</xdr:row>
                    <xdr:rowOff>228600</xdr:rowOff>
                  </to>
                </anchor>
              </controlPr>
            </control>
          </mc:Choice>
        </mc:AlternateContent>
        <mc:AlternateContent xmlns:mc="http://schemas.openxmlformats.org/markup-compatibility/2006">
          <mc:Choice Requires="x14">
            <control shapeId="13349" r:id="rId40" name="Check Box 3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3350" r:id="rId41" name="Check Box 3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3351" r:id="rId42" name="Check Box 39">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3352" r:id="rId43" name="Check Box 40">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3361" r:id="rId44" name="Check Box 49">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3362" r:id="rId45" name="Check Box 50">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3363" r:id="rId46" name="Check Box 5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3364" r:id="rId47" name="Check Box 5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3365" r:id="rId48" name="Check Box 5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3366" r:id="rId49" name="Check Box 5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3367" r:id="rId50" name="Check Box 5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3368" r:id="rId51" name="Check Box 5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69DB6-0E11-4FC8-A8A9-6237E0A29279}">
  <sheetPr>
    <tabColor theme="7" tint="0.79998168889431442"/>
    <pageSetUpPr fitToPage="1"/>
  </sheetPr>
  <dimension ref="A1:BR147"/>
  <sheetViews>
    <sheetView view="pageBreakPreview" zoomScaleNormal="70" zoomScaleSheetLayoutView="100" workbookViewId="0"/>
  </sheetViews>
  <sheetFormatPr defaultRowHeight="16.5" x14ac:dyDescent="0.4"/>
  <cols>
    <col min="1" max="70" width="4.375" style="13" customWidth="1"/>
    <col min="71" max="78" width="4.375" style="11" customWidth="1"/>
    <col min="79" max="256" width="9" style="11"/>
    <col min="257" max="334" width="4.375" style="11" customWidth="1"/>
    <col min="335" max="512" width="9" style="11"/>
    <col min="513" max="590" width="4.375" style="11" customWidth="1"/>
    <col min="591" max="768" width="9" style="11"/>
    <col min="769" max="846" width="4.375" style="11" customWidth="1"/>
    <col min="847" max="1024" width="9" style="11"/>
    <col min="1025" max="1102" width="4.375" style="11" customWidth="1"/>
    <col min="1103" max="1280" width="9" style="11"/>
    <col min="1281" max="1358" width="4.375" style="11" customWidth="1"/>
    <col min="1359" max="1536" width="9" style="11"/>
    <col min="1537" max="1614" width="4.375" style="11" customWidth="1"/>
    <col min="1615" max="1792" width="9" style="11"/>
    <col min="1793" max="1870" width="4.375" style="11" customWidth="1"/>
    <col min="1871" max="2048" width="9" style="11"/>
    <col min="2049" max="2126" width="4.375" style="11" customWidth="1"/>
    <col min="2127" max="2304" width="9" style="11"/>
    <col min="2305" max="2382" width="4.375" style="11" customWidth="1"/>
    <col min="2383" max="2560" width="9" style="11"/>
    <col min="2561" max="2638" width="4.375" style="11" customWidth="1"/>
    <col min="2639" max="2816" width="9" style="11"/>
    <col min="2817" max="2894" width="4.375" style="11" customWidth="1"/>
    <col min="2895" max="3072" width="9" style="11"/>
    <col min="3073" max="3150" width="4.375" style="11" customWidth="1"/>
    <col min="3151" max="3328" width="9" style="11"/>
    <col min="3329" max="3406" width="4.375" style="11" customWidth="1"/>
    <col min="3407" max="3584" width="9" style="11"/>
    <col min="3585" max="3662" width="4.375" style="11" customWidth="1"/>
    <col min="3663" max="3840" width="9" style="11"/>
    <col min="3841" max="3918" width="4.375" style="11" customWidth="1"/>
    <col min="3919" max="4096" width="9" style="11"/>
    <col min="4097" max="4174" width="4.375" style="11" customWidth="1"/>
    <col min="4175" max="4352" width="9" style="11"/>
    <col min="4353" max="4430" width="4.375" style="11" customWidth="1"/>
    <col min="4431" max="4608" width="9" style="11"/>
    <col min="4609" max="4686" width="4.375" style="11" customWidth="1"/>
    <col min="4687" max="4864" width="9" style="11"/>
    <col min="4865" max="4942" width="4.375" style="11" customWidth="1"/>
    <col min="4943" max="5120" width="9" style="11"/>
    <col min="5121" max="5198" width="4.375" style="11" customWidth="1"/>
    <col min="5199" max="5376" width="9" style="11"/>
    <col min="5377" max="5454" width="4.375" style="11" customWidth="1"/>
    <col min="5455" max="5632" width="9" style="11"/>
    <col min="5633" max="5710" width="4.375" style="11" customWidth="1"/>
    <col min="5711" max="5888" width="9" style="11"/>
    <col min="5889" max="5966" width="4.375" style="11" customWidth="1"/>
    <col min="5967" max="6144" width="9" style="11"/>
    <col min="6145" max="6222" width="4.375" style="11" customWidth="1"/>
    <col min="6223" max="6400" width="9" style="11"/>
    <col min="6401" max="6478" width="4.375" style="11" customWidth="1"/>
    <col min="6479" max="6656" width="9" style="11"/>
    <col min="6657" max="6734" width="4.375" style="11" customWidth="1"/>
    <col min="6735" max="6912" width="9" style="11"/>
    <col min="6913" max="6990" width="4.375" style="11" customWidth="1"/>
    <col min="6991" max="7168" width="9" style="11"/>
    <col min="7169" max="7246" width="4.375" style="11" customWidth="1"/>
    <col min="7247" max="7424" width="9" style="11"/>
    <col min="7425" max="7502" width="4.375" style="11" customWidth="1"/>
    <col min="7503" max="7680" width="9" style="11"/>
    <col min="7681" max="7758" width="4.375" style="11" customWidth="1"/>
    <col min="7759" max="7936" width="9" style="11"/>
    <col min="7937" max="8014" width="4.375" style="11" customWidth="1"/>
    <col min="8015" max="8192" width="9" style="11"/>
    <col min="8193" max="8270" width="4.375" style="11" customWidth="1"/>
    <col min="8271" max="8448" width="9" style="11"/>
    <col min="8449" max="8526" width="4.375" style="11" customWidth="1"/>
    <col min="8527" max="8704" width="9" style="11"/>
    <col min="8705" max="8782" width="4.375" style="11" customWidth="1"/>
    <col min="8783" max="8960" width="9" style="11"/>
    <col min="8961" max="9038" width="4.375" style="11" customWidth="1"/>
    <col min="9039" max="9216" width="9" style="11"/>
    <col min="9217" max="9294" width="4.375" style="11" customWidth="1"/>
    <col min="9295" max="9472" width="9" style="11"/>
    <col min="9473" max="9550" width="4.375" style="11" customWidth="1"/>
    <col min="9551" max="9728" width="9" style="11"/>
    <col min="9729" max="9806" width="4.375" style="11" customWidth="1"/>
    <col min="9807" max="9984" width="9" style="11"/>
    <col min="9985" max="10062" width="4.375" style="11" customWidth="1"/>
    <col min="10063" max="10240" width="9" style="11"/>
    <col min="10241" max="10318" width="4.375" style="11" customWidth="1"/>
    <col min="10319" max="10496" width="9" style="11"/>
    <col min="10497" max="10574" width="4.375" style="11" customWidth="1"/>
    <col min="10575" max="10752" width="9" style="11"/>
    <col min="10753" max="10830" width="4.375" style="11" customWidth="1"/>
    <col min="10831" max="11008" width="9" style="11"/>
    <col min="11009" max="11086" width="4.375" style="11" customWidth="1"/>
    <col min="11087" max="11264" width="9" style="11"/>
    <col min="11265" max="11342" width="4.375" style="11" customWidth="1"/>
    <col min="11343" max="11520" width="9" style="11"/>
    <col min="11521" max="11598" width="4.375" style="11" customWidth="1"/>
    <col min="11599" max="11776" width="9" style="11"/>
    <col min="11777" max="11854" width="4.375" style="11" customWidth="1"/>
    <col min="11855" max="12032" width="9" style="11"/>
    <col min="12033" max="12110" width="4.375" style="11" customWidth="1"/>
    <col min="12111" max="12288" width="9" style="11"/>
    <col min="12289" max="12366" width="4.375" style="11" customWidth="1"/>
    <col min="12367" max="12544" width="9" style="11"/>
    <col min="12545" max="12622" width="4.375" style="11" customWidth="1"/>
    <col min="12623" max="12800" width="9" style="11"/>
    <col min="12801" max="12878" width="4.375" style="11" customWidth="1"/>
    <col min="12879" max="13056" width="9" style="11"/>
    <col min="13057" max="13134" width="4.375" style="11" customWidth="1"/>
    <col min="13135" max="13312" width="9" style="11"/>
    <col min="13313" max="13390" width="4.375" style="11" customWidth="1"/>
    <col min="13391" max="13568" width="9" style="11"/>
    <col min="13569" max="13646" width="4.375" style="11" customWidth="1"/>
    <col min="13647" max="13824" width="9" style="11"/>
    <col min="13825" max="13902" width="4.375" style="11" customWidth="1"/>
    <col min="13903" max="14080" width="9" style="11"/>
    <col min="14081" max="14158" width="4.375" style="11" customWidth="1"/>
    <col min="14159" max="14336" width="9" style="11"/>
    <col min="14337" max="14414" width="4.375" style="11" customWidth="1"/>
    <col min="14415" max="14592" width="9" style="11"/>
    <col min="14593" max="14670" width="4.375" style="11" customWidth="1"/>
    <col min="14671" max="14848" width="9" style="11"/>
    <col min="14849" max="14926" width="4.375" style="11" customWidth="1"/>
    <col min="14927" max="15104" width="9" style="11"/>
    <col min="15105" max="15182" width="4.375" style="11" customWidth="1"/>
    <col min="15183" max="15360" width="9" style="11"/>
    <col min="15361" max="15438" width="4.375" style="11" customWidth="1"/>
    <col min="15439" max="15616" width="9" style="11"/>
    <col min="15617" max="15694" width="4.375" style="11" customWidth="1"/>
    <col min="15695" max="15872" width="9" style="11"/>
    <col min="15873" max="15950" width="4.375" style="11" customWidth="1"/>
    <col min="15951" max="16128" width="9" style="11"/>
    <col min="16129" max="16206" width="4.375" style="11" customWidth="1"/>
    <col min="16207" max="16384" width="9" style="11"/>
  </cols>
  <sheetData>
    <row r="1" spans="1:53" ht="18.75" customHeight="1" x14ac:dyDescent="0.4">
      <c r="A1" s="67" t="s">
        <v>470</v>
      </c>
      <c r="B1" s="8"/>
    </row>
    <row r="2" spans="1:53" ht="18.75" customHeight="1" thickBot="1" x14ac:dyDescent="0.45">
      <c r="A2" s="27" t="s">
        <v>437</v>
      </c>
      <c r="X2" s="44"/>
      <c r="Z2" s="44"/>
      <c r="BA2" s="44"/>
    </row>
    <row r="3" spans="1:53" ht="18.75" customHeight="1" x14ac:dyDescent="0.4">
      <c r="A3" s="973" t="s">
        <v>438</v>
      </c>
      <c r="B3" s="953"/>
      <c r="C3" s="1624" t="s">
        <v>439</v>
      </c>
      <c r="D3" s="1625"/>
      <c r="E3" s="1626"/>
      <c r="F3" s="829" t="s">
        <v>440</v>
      </c>
      <c r="G3" s="830"/>
      <c r="H3" s="953"/>
      <c r="I3" s="1624" t="s">
        <v>441</v>
      </c>
      <c r="J3" s="1625"/>
      <c r="K3" s="1626"/>
      <c r="L3" s="1624" t="s">
        <v>442</v>
      </c>
      <c r="M3" s="1625"/>
      <c r="N3" s="1626"/>
      <c r="O3" s="1624" t="s">
        <v>443</v>
      </c>
      <c r="P3" s="1625"/>
      <c r="Q3" s="1626"/>
      <c r="R3" s="1624" t="s">
        <v>444</v>
      </c>
      <c r="S3" s="1625"/>
      <c r="T3" s="1626"/>
      <c r="U3" s="1624" t="s">
        <v>445</v>
      </c>
      <c r="V3" s="1625"/>
      <c r="W3" s="1626"/>
      <c r="X3" s="829" t="s">
        <v>53</v>
      </c>
      <c r="Y3" s="830"/>
      <c r="Z3" s="830"/>
      <c r="AA3" s="829" t="s">
        <v>446</v>
      </c>
      <c r="AB3" s="830"/>
      <c r="AC3" s="831"/>
      <c r="AD3" s="251"/>
      <c r="AE3" s="251"/>
      <c r="AF3" s="251"/>
      <c r="AG3" s="251"/>
      <c r="AH3" s="251"/>
      <c r="AI3" s="251"/>
      <c r="AJ3" s="251"/>
      <c r="AK3" s="251"/>
      <c r="AL3" s="251"/>
      <c r="AM3" s="251"/>
      <c r="AN3" s="251"/>
      <c r="AO3" s="251"/>
      <c r="AP3" s="251"/>
      <c r="AQ3" s="251"/>
      <c r="AR3" s="251"/>
      <c r="AS3" s="251"/>
      <c r="AT3" s="251"/>
      <c r="AU3" s="251"/>
      <c r="AV3" s="251"/>
      <c r="AW3" s="251"/>
      <c r="AX3" s="251"/>
      <c r="AY3" s="51"/>
      <c r="AZ3" s="51"/>
      <c r="BA3" s="51"/>
    </row>
    <row r="4" spans="1:53" ht="18.75" customHeight="1" x14ac:dyDescent="0.4">
      <c r="A4" s="858"/>
      <c r="B4" s="860"/>
      <c r="C4" s="961"/>
      <c r="D4" s="1638"/>
      <c r="E4" s="912"/>
      <c r="F4" s="947"/>
      <c r="G4" s="859"/>
      <c r="H4" s="860"/>
      <c r="I4" s="961"/>
      <c r="J4" s="1638"/>
      <c r="K4" s="912"/>
      <c r="L4" s="961"/>
      <c r="M4" s="1638"/>
      <c r="N4" s="912"/>
      <c r="O4" s="961"/>
      <c r="P4" s="1638"/>
      <c r="Q4" s="912"/>
      <c r="R4" s="961"/>
      <c r="S4" s="1638"/>
      <c r="T4" s="912"/>
      <c r="U4" s="961"/>
      <c r="V4" s="1638"/>
      <c r="W4" s="912"/>
      <c r="X4" s="947"/>
      <c r="Y4" s="859"/>
      <c r="Z4" s="859"/>
      <c r="AA4" s="947"/>
      <c r="AB4" s="859"/>
      <c r="AC4" s="909"/>
      <c r="AD4" s="251"/>
      <c r="AE4" s="251"/>
      <c r="AF4" s="251"/>
      <c r="AG4" s="251"/>
      <c r="AH4" s="251"/>
      <c r="AI4" s="251"/>
      <c r="AJ4" s="251"/>
      <c r="AK4" s="251"/>
      <c r="AL4" s="251"/>
      <c r="AM4" s="251"/>
      <c r="AN4" s="251"/>
      <c r="AO4" s="251"/>
      <c r="AP4" s="251"/>
      <c r="AQ4" s="251"/>
      <c r="AR4" s="251"/>
      <c r="AS4" s="251"/>
      <c r="AT4" s="251"/>
      <c r="AU4" s="251"/>
      <c r="AV4" s="251"/>
      <c r="AW4" s="251"/>
      <c r="AX4" s="251"/>
      <c r="AY4" s="51"/>
      <c r="AZ4" s="51"/>
      <c r="BA4" s="51"/>
    </row>
    <row r="5" spans="1:53" ht="18.75" customHeight="1" x14ac:dyDescent="0.4">
      <c r="A5" s="888"/>
      <c r="B5" s="809"/>
      <c r="C5" s="962"/>
      <c r="D5" s="855"/>
      <c r="E5" s="856"/>
      <c r="F5" s="808"/>
      <c r="G5" s="788"/>
      <c r="H5" s="809"/>
      <c r="I5" s="962"/>
      <c r="J5" s="855"/>
      <c r="K5" s="856"/>
      <c r="L5" s="962"/>
      <c r="M5" s="855"/>
      <c r="N5" s="856"/>
      <c r="O5" s="962"/>
      <c r="P5" s="855"/>
      <c r="Q5" s="856"/>
      <c r="R5" s="962"/>
      <c r="S5" s="855"/>
      <c r="T5" s="856"/>
      <c r="U5" s="962"/>
      <c r="V5" s="855"/>
      <c r="W5" s="856"/>
      <c r="X5" s="947"/>
      <c r="Y5" s="859"/>
      <c r="Z5" s="859"/>
      <c r="AA5" s="808"/>
      <c r="AB5" s="788"/>
      <c r="AC5" s="797"/>
      <c r="AD5" s="251"/>
      <c r="AE5" s="251"/>
      <c r="AF5" s="251"/>
      <c r="AG5" s="251"/>
      <c r="AH5" s="251"/>
      <c r="AI5" s="251"/>
      <c r="AJ5" s="251"/>
      <c r="AK5" s="251"/>
      <c r="AL5" s="251"/>
      <c r="AM5" s="251"/>
      <c r="AN5" s="251"/>
      <c r="AO5" s="251"/>
      <c r="AP5" s="251"/>
      <c r="AQ5" s="251"/>
      <c r="AR5" s="251"/>
      <c r="AS5" s="251"/>
      <c r="AT5" s="251"/>
      <c r="AU5" s="251"/>
      <c r="AV5" s="251"/>
      <c r="AW5" s="251"/>
      <c r="AX5" s="251"/>
      <c r="AY5" s="51"/>
      <c r="AZ5" s="51"/>
      <c r="BA5" s="51"/>
    </row>
    <row r="6" spans="1:53" ht="18.75" customHeight="1" x14ac:dyDescent="0.4">
      <c r="A6" s="839" t="s">
        <v>447</v>
      </c>
      <c r="B6" s="841"/>
      <c r="C6" s="886"/>
      <c r="D6" s="857"/>
      <c r="E6" s="33" t="s">
        <v>26</v>
      </c>
      <c r="F6" s="886"/>
      <c r="G6" s="857"/>
      <c r="H6" s="33" t="s">
        <v>26</v>
      </c>
      <c r="I6" s="886"/>
      <c r="J6" s="857"/>
      <c r="K6" s="33" t="s">
        <v>26</v>
      </c>
      <c r="L6" s="886"/>
      <c r="M6" s="857"/>
      <c r="N6" s="33" t="s">
        <v>26</v>
      </c>
      <c r="O6" s="886"/>
      <c r="P6" s="857"/>
      <c r="Q6" s="33" t="s">
        <v>26</v>
      </c>
      <c r="R6" s="886"/>
      <c r="S6" s="857"/>
      <c r="T6" s="33" t="s">
        <v>26</v>
      </c>
      <c r="U6" s="886"/>
      <c r="V6" s="857"/>
      <c r="W6" s="33" t="s">
        <v>26</v>
      </c>
      <c r="X6" s="913" t="str">
        <f>IF((SUM(C6+F6+I6+L6+O6+R6+U6)=0),"",SUM(C6+F6+I6+L6+O6+R6+U6))</f>
        <v/>
      </c>
      <c r="Y6" s="840"/>
      <c r="Z6" s="33" t="s">
        <v>26</v>
      </c>
      <c r="AA6" s="857"/>
      <c r="AB6" s="857"/>
      <c r="AC6" s="885" t="s">
        <v>448</v>
      </c>
      <c r="AE6" s="263"/>
      <c r="AH6" s="263"/>
      <c r="AK6" s="263"/>
      <c r="AN6" s="263"/>
      <c r="AQ6" s="263"/>
      <c r="AT6" s="263"/>
      <c r="AW6" s="263"/>
      <c r="AZ6" s="44"/>
    </row>
    <row r="7" spans="1:53" ht="18.75" customHeight="1" x14ac:dyDescent="0.4">
      <c r="A7" s="888"/>
      <c r="B7" s="809"/>
      <c r="C7" s="24" t="s">
        <v>99</v>
      </c>
      <c r="D7" s="19"/>
      <c r="E7" s="18" t="s">
        <v>449</v>
      </c>
      <c r="F7" s="24" t="s">
        <v>99</v>
      </c>
      <c r="G7" s="19"/>
      <c r="H7" s="18" t="s">
        <v>449</v>
      </c>
      <c r="I7" s="24" t="s">
        <v>99</v>
      </c>
      <c r="J7" s="19"/>
      <c r="K7" s="18" t="s">
        <v>449</v>
      </c>
      <c r="L7" s="24" t="s">
        <v>99</v>
      </c>
      <c r="M7" s="19"/>
      <c r="N7" s="18" t="s">
        <v>449</v>
      </c>
      <c r="O7" s="24" t="s">
        <v>99</v>
      </c>
      <c r="P7" s="19"/>
      <c r="Q7" s="18" t="s">
        <v>449</v>
      </c>
      <c r="R7" s="24" t="s">
        <v>99</v>
      </c>
      <c r="S7" s="19"/>
      <c r="T7" s="18" t="s">
        <v>449</v>
      </c>
      <c r="U7" s="24" t="s">
        <v>99</v>
      </c>
      <c r="V7" s="19"/>
      <c r="W7" s="18" t="s">
        <v>449</v>
      </c>
      <c r="X7" s="24" t="s">
        <v>99</v>
      </c>
      <c r="Y7" s="264" t="str">
        <f>IF((SUM(D7+G7+J7+M7+P7+S7+V7)=0),"",SUM(D7+G7+J7+M7+P7+S7+V7))</f>
        <v/>
      </c>
      <c r="Z7" s="59" t="s">
        <v>449</v>
      </c>
      <c r="AA7" s="787"/>
      <c r="AB7" s="787"/>
      <c r="AC7" s="797"/>
      <c r="AE7" s="263"/>
      <c r="AH7" s="263"/>
      <c r="AK7" s="263"/>
      <c r="AN7" s="263"/>
      <c r="AQ7" s="263"/>
      <c r="AT7" s="263"/>
      <c r="AW7" s="263"/>
      <c r="AZ7" s="44"/>
    </row>
    <row r="8" spans="1:53" ht="18.75" customHeight="1" x14ac:dyDescent="0.4">
      <c r="A8" s="839" t="s">
        <v>450</v>
      </c>
      <c r="B8" s="841"/>
      <c r="C8" s="886"/>
      <c r="D8" s="857"/>
      <c r="E8" s="33" t="s">
        <v>26</v>
      </c>
      <c r="F8" s="886"/>
      <c r="G8" s="857"/>
      <c r="H8" s="33" t="s">
        <v>26</v>
      </c>
      <c r="I8" s="886"/>
      <c r="J8" s="857"/>
      <c r="K8" s="33" t="s">
        <v>26</v>
      </c>
      <c r="L8" s="886"/>
      <c r="M8" s="857"/>
      <c r="N8" s="33" t="s">
        <v>26</v>
      </c>
      <c r="O8" s="886"/>
      <c r="P8" s="857"/>
      <c r="Q8" s="33" t="s">
        <v>26</v>
      </c>
      <c r="R8" s="886"/>
      <c r="S8" s="857"/>
      <c r="T8" s="33" t="s">
        <v>26</v>
      </c>
      <c r="U8" s="886"/>
      <c r="V8" s="857"/>
      <c r="W8" s="33" t="s">
        <v>26</v>
      </c>
      <c r="X8" s="913" t="str">
        <f>IF((SUM(C8+F8+I8+L8+O8+R8+U8)=0),"",SUM(C8+F8+I8+L8+O8+R8+U8))</f>
        <v/>
      </c>
      <c r="Y8" s="840"/>
      <c r="Z8" s="51" t="s">
        <v>26</v>
      </c>
      <c r="AA8" s="886"/>
      <c r="AB8" s="857"/>
      <c r="AC8" s="885" t="s">
        <v>448</v>
      </c>
      <c r="AE8" s="263"/>
      <c r="AH8" s="263"/>
      <c r="AK8" s="263"/>
      <c r="AN8" s="263"/>
      <c r="AQ8" s="263"/>
      <c r="AT8" s="263"/>
      <c r="AW8" s="263"/>
      <c r="AZ8" s="44"/>
    </row>
    <row r="9" spans="1:53" ht="18.75" customHeight="1" thickBot="1" x14ac:dyDescent="0.45">
      <c r="A9" s="842"/>
      <c r="B9" s="844"/>
      <c r="C9" s="63" t="s">
        <v>99</v>
      </c>
      <c r="D9" s="25"/>
      <c r="E9" s="36" t="s">
        <v>449</v>
      </c>
      <c r="F9" s="63" t="s">
        <v>99</v>
      </c>
      <c r="G9" s="25"/>
      <c r="H9" s="36" t="s">
        <v>449</v>
      </c>
      <c r="I9" s="63" t="s">
        <v>99</v>
      </c>
      <c r="J9" s="25"/>
      <c r="K9" s="36" t="s">
        <v>449</v>
      </c>
      <c r="L9" s="63" t="s">
        <v>99</v>
      </c>
      <c r="M9" s="25"/>
      <c r="N9" s="36" t="s">
        <v>449</v>
      </c>
      <c r="O9" s="63" t="s">
        <v>99</v>
      </c>
      <c r="P9" s="25"/>
      <c r="Q9" s="36" t="s">
        <v>449</v>
      </c>
      <c r="R9" s="63" t="s">
        <v>99</v>
      </c>
      <c r="S9" s="25"/>
      <c r="T9" s="36" t="s">
        <v>449</v>
      </c>
      <c r="U9" s="63" t="s">
        <v>99</v>
      </c>
      <c r="V9" s="25"/>
      <c r="W9" s="36" t="s">
        <v>449</v>
      </c>
      <c r="X9" s="63" t="s">
        <v>99</v>
      </c>
      <c r="Y9" s="265" t="str">
        <f>IF((SUM(D9+G9+J9+M9+P9+S9+V9)=0),"",SUM(D9+G9+J9+M9+P9+S9+V9))</f>
        <v/>
      </c>
      <c r="Z9" s="36" t="s">
        <v>449</v>
      </c>
      <c r="AA9" s="887"/>
      <c r="AB9" s="862"/>
      <c r="AC9" s="980"/>
      <c r="AE9" s="263"/>
      <c r="AH9" s="263"/>
      <c r="AK9" s="263"/>
      <c r="AN9" s="263"/>
      <c r="AQ9" s="263"/>
      <c r="AT9" s="263"/>
      <c r="AW9" s="263"/>
      <c r="AZ9" s="44"/>
    </row>
    <row r="10" spans="1:53" ht="18.75" customHeight="1" x14ac:dyDescent="0.4">
      <c r="A10" s="65" t="s">
        <v>93</v>
      </c>
      <c r="B10" s="27" t="s">
        <v>451</v>
      </c>
      <c r="X10" s="44"/>
    </row>
    <row r="11" spans="1:53" ht="18.75" customHeight="1" x14ac:dyDescent="0.4">
      <c r="X11" s="44"/>
    </row>
    <row r="12" spans="1:53" ht="18.75" customHeight="1" thickBot="1" x14ac:dyDescent="0.45">
      <c r="A12" s="27" t="s">
        <v>452</v>
      </c>
    </row>
    <row r="13" spans="1:53" ht="18.75" customHeight="1" x14ac:dyDescent="0.4">
      <c r="A13" s="1627"/>
      <c r="B13" s="1633"/>
      <c r="C13" s="791" t="s">
        <v>453</v>
      </c>
      <c r="D13" s="791"/>
      <c r="E13" s="791"/>
      <c r="F13" s="791"/>
      <c r="G13" s="791"/>
      <c r="H13" s="791"/>
      <c r="I13" s="791" t="s">
        <v>454</v>
      </c>
      <c r="J13" s="791"/>
      <c r="K13" s="791"/>
      <c r="L13" s="791"/>
      <c r="M13" s="791"/>
      <c r="N13" s="791"/>
      <c r="O13" s="791" t="s">
        <v>455</v>
      </c>
      <c r="P13" s="791"/>
      <c r="Q13" s="791"/>
      <c r="R13" s="791"/>
      <c r="S13" s="791"/>
      <c r="T13" s="791"/>
      <c r="U13" s="791" t="s">
        <v>456</v>
      </c>
      <c r="V13" s="791"/>
      <c r="W13" s="791"/>
      <c r="X13" s="791"/>
      <c r="Y13" s="791"/>
      <c r="Z13" s="791"/>
      <c r="AA13" s="791" t="s">
        <v>457</v>
      </c>
      <c r="AB13" s="791"/>
      <c r="AC13" s="791"/>
      <c r="AD13" s="791"/>
      <c r="AE13" s="791"/>
      <c r="AF13" s="791"/>
      <c r="AG13" s="791" t="s">
        <v>458</v>
      </c>
      <c r="AH13" s="791"/>
      <c r="AI13" s="791"/>
      <c r="AJ13" s="791"/>
      <c r="AK13" s="791"/>
      <c r="AL13" s="791"/>
      <c r="AM13" s="791" t="s">
        <v>53</v>
      </c>
      <c r="AN13" s="791"/>
      <c r="AO13" s="791"/>
      <c r="AP13" s="791"/>
      <c r="AQ13" s="791"/>
      <c r="AR13" s="1637"/>
    </row>
    <row r="14" spans="1:53" ht="18.75" customHeight="1" x14ac:dyDescent="0.4">
      <c r="A14" s="1629"/>
      <c r="B14" s="1634"/>
      <c r="C14" s="1631" t="s">
        <v>459</v>
      </c>
      <c r="D14" s="1631"/>
      <c r="E14" s="1631"/>
      <c r="F14" s="781" t="s">
        <v>460</v>
      </c>
      <c r="G14" s="781"/>
      <c r="H14" s="781"/>
      <c r="I14" s="781" t="s">
        <v>459</v>
      </c>
      <c r="J14" s="781"/>
      <c r="K14" s="781"/>
      <c r="L14" s="781" t="s">
        <v>460</v>
      </c>
      <c r="M14" s="781"/>
      <c r="N14" s="781"/>
      <c r="O14" s="781" t="s">
        <v>459</v>
      </c>
      <c r="P14" s="781"/>
      <c r="Q14" s="781"/>
      <c r="R14" s="781" t="s">
        <v>460</v>
      </c>
      <c r="S14" s="781"/>
      <c r="T14" s="781"/>
      <c r="U14" s="781" t="s">
        <v>459</v>
      </c>
      <c r="V14" s="781"/>
      <c r="W14" s="781"/>
      <c r="X14" s="781" t="s">
        <v>460</v>
      </c>
      <c r="Y14" s="781"/>
      <c r="Z14" s="781"/>
      <c r="AA14" s="781" t="s">
        <v>447</v>
      </c>
      <c r="AB14" s="781"/>
      <c r="AC14" s="781"/>
      <c r="AD14" s="781" t="s">
        <v>460</v>
      </c>
      <c r="AE14" s="781"/>
      <c r="AF14" s="781"/>
      <c r="AG14" s="781" t="s">
        <v>447</v>
      </c>
      <c r="AH14" s="781"/>
      <c r="AI14" s="781"/>
      <c r="AJ14" s="781" t="s">
        <v>460</v>
      </c>
      <c r="AK14" s="781"/>
      <c r="AL14" s="781"/>
      <c r="AM14" s="1631" t="s">
        <v>447</v>
      </c>
      <c r="AN14" s="1631"/>
      <c r="AO14" s="1631"/>
      <c r="AP14" s="781" t="s">
        <v>460</v>
      </c>
      <c r="AQ14" s="781"/>
      <c r="AR14" s="1632"/>
    </row>
    <row r="15" spans="1:53" ht="18.75" customHeight="1" x14ac:dyDescent="0.4">
      <c r="A15" s="780" t="s">
        <v>471</v>
      </c>
      <c r="B15" s="781"/>
      <c r="C15" s="845"/>
      <c r="D15" s="846"/>
      <c r="E15" s="1613" t="s">
        <v>26</v>
      </c>
      <c r="F15" s="845"/>
      <c r="G15" s="846"/>
      <c r="H15" s="1613" t="s">
        <v>26</v>
      </c>
      <c r="I15" s="845"/>
      <c r="J15" s="846"/>
      <c r="K15" s="1613" t="s">
        <v>26</v>
      </c>
      <c r="L15" s="845"/>
      <c r="M15" s="846"/>
      <c r="N15" s="1613" t="s">
        <v>26</v>
      </c>
      <c r="O15" s="845"/>
      <c r="P15" s="846"/>
      <c r="Q15" s="1613" t="s">
        <v>26</v>
      </c>
      <c r="R15" s="845"/>
      <c r="S15" s="846"/>
      <c r="T15" s="1613" t="s">
        <v>26</v>
      </c>
      <c r="U15" s="845"/>
      <c r="V15" s="846"/>
      <c r="W15" s="1613" t="s">
        <v>26</v>
      </c>
      <c r="X15" s="845"/>
      <c r="Y15" s="846"/>
      <c r="Z15" s="1613" t="s">
        <v>26</v>
      </c>
      <c r="AA15" s="845"/>
      <c r="AB15" s="846"/>
      <c r="AC15" s="1613" t="s">
        <v>26</v>
      </c>
      <c r="AD15" s="845"/>
      <c r="AE15" s="846"/>
      <c r="AF15" s="1613" t="s">
        <v>26</v>
      </c>
      <c r="AG15" s="845"/>
      <c r="AH15" s="846"/>
      <c r="AI15" s="1613" t="s">
        <v>26</v>
      </c>
      <c r="AJ15" s="845"/>
      <c r="AK15" s="846"/>
      <c r="AL15" s="1635" t="s">
        <v>26</v>
      </c>
      <c r="AM15" s="913" t="str">
        <f>IF(SUM(C15,I15,O15,U15,AA15,AG15)=0,"",SUM(C15,I15,O15,U15,AA15,AG15))</f>
        <v/>
      </c>
      <c r="AN15" s="840"/>
      <c r="AO15" s="841" t="s">
        <v>26</v>
      </c>
      <c r="AP15" s="913" t="str">
        <f>IF(SUM(F15,L15,R15,X15,AD15,AJ15)=0,"",SUM(F15,L15,R15,X15,AD15,AJ15))</f>
        <v/>
      </c>
      <c r="AQ15" s="840"/>
      <c r="AR15" s="885" t="s">
        <v>26</v>
      </c>
    </row>
    <row r="16" spans="1:53" ht="18.75" customHeight="1" x14ac:dyDescent="0.4">
      <c r="A16" s="780"/>
      <c r="B16" s="781"/>
      <c r="C16" s="806"/>
      <c r="D16" s="789"/>
      <c r="E16" s="1615"/>
      <c r="F16" s="806"/>
      <c r="G16" s="789"/>
      <c r="H16" s="1615"/>
      <c r="I16" s="806"/>
      <c r="J16" s="789"/>
      <c r="K16" s="1615"/>
      <c r="L16" s="806"/>
      <c r="M16" s="789"/>
      <c r="N16" s="1615"/>
      <c r="O16" s="806"/>
      <c r="P16" s="789"/>
      <c r="Q16" s="1615"/>
      <c r="R16" s="806"/>
      <c r="S16" s="789"/>
      <c r="T16" s="1615"/>
      <c r="U16" s="806"/>
      <c r="V16" s="789"/>
      <c r="W16" s="1615"/>
      <c r="X16" s="806"/>
      <c r="Y16" s="789"/>
      <c r="Z16" s="1615"/>
      <c r="AA16" s="806"/>
      <c r="AB16" s="789"/>
      <c r="AC16" s="1615"/>
      <c r="AD16" s="806"/>
      <c r="AE16" s="789"/>
      <c r="AF16" s="1615"/>
      <c r="AG16" s="806"/>
      <c r="AH16" s="789"/>
      <c r="AI16" s="1615"/>
      <c r="AJ16" s="806"/>
      <c r="AK16" s="789"/>
      <c r="AL16" s="1636"/>
      <c r="AM16" s="808"/>
      <c r="AN16" s="788"/>
      <c r="AO16" s="809"/>
      <c r="AP16" s="808"/>
      <c r="AQ16" s="788"/>
      <c r="AR16" s="797"/>
    </row>
    <row r="17" spans="1:44" ht="18.75" customHeight="1" x14ac:dyDescent="0.4">
      <c r="A17" s="780" t="s">
        <v>472</v>
      </c>
      <c r="B17" s="781"/>
      <c r="C17" s="845"/>
      <c r="D17" s="846"/>
      <c r="E17" s="1613" t="s">
        <v>26</v>
      </c>
      <c r="F17" s="845"/>
      <c r="G17" s="846"/>
      <c r="H17" s="1613" t="s">
        <v>26</v>
      </c>
      <c r="I17" s="845"/>
      <c r="J17" s="846"/>
      <c r="K17" s="1613" t="s">
        <v>26</v>
      </c>
      <c r="L17" s="845"/>
      <c r="M17" s="846"/>
      <c r="N17" s="1613" t="s">
        <v>26</v>
      </c>
      <c r="O17" s="845"/>
      <c r="P17" s="846"/>
      <c r="Q17" s="1613" t="s">
        <v>26</v>
      </c>
      <c r="R17" s="845"/>
      <c r="S17" s="846"/>
      <c r="T17" s="1613" t="s">
        <v>26</v>
      </c>
      <c r="U17" s="845"/>
      <c r="V17" s="846"/>
      <c r="W17" s="1613" t="s">
        <v>26</v>
      </c>
      <c r="X17" s="845"/>
      <c r="Y17" s="846"/>
      <c r="Z17" s="1613" t="s">
        <v>26</v>
      </c>
      <c r="AA17" s="845"/>
      <c r="AB17" s="846"/>
      <c r="AC17" s="1613" t="s">
        <v>26</v>
      </c>
      <c r="AD17" s="845"/>
      <c r="AE17" s="846"/>
      <c r="AF17" s="1613" t="s">
        <v>26</v>
      </c>
      <c r="AG17" s="845"/>
      <c r="AH17" s="846"/>
      <c r="AI17" s="1613" t="s">
        <v>26</v>
      </c>
      <c r="AJ17" s="845"/>
      <c r="AK17" s="846"/>
      <c r="AL17" s="1613" t="s">
        <v>26</v>
      </c>
      <c r="AM17" s="913" t="str">
        <f>IF(SUM(C17,I17,O17,U17,AA17,AG17)=0,"",SUM(C17,I17,O17,U17,AA17,AG17))</f>
        <v/>
      </c>
      <c r="AN17" s="840"/>
      <c r="AO17" s="841" t="s">
        <v>26</v>
      </c>
      <c r="AP17" s="913" t="str">
        <f>IF(SUM(F17,L17,R17,X17,AD17,AJ17)=0,"",SUM(F17,L17,R17,X17,AD17,AJ17))</f>
        <v/>
      </c>
      <c r="AQ17" s="840"/>
      <c r="AR17" s="885" t="s">
        <v>26</v>
      </c>
    </row>
    <row r="18" spans="1:44" ht="18.75" customHeight="1" x14ac:dyDescent="0.4">
      <c r="A18" s="780"/>
      <c r="B18" s="781"/>
      <c r="C18" s="806"/>
      <c r="D18" s="789"/>
      <c r="E18" s="1615"/>
      <c r="F18" s="806"/>
      <c r="G18" s="789"/>
      <c r="H18" s="1615"/>
      <c r="I18" s="806"/>
      <c r="J18" s="789"/>
      <c r="K18" s="1615"/>
      <c r="L18" s="806"/>
      <c r="M18" s="789"/>
      <c r="N18" s="1615"/>
      <c r="O18" s="806"/>
      <c r="P18" s="789"/>
      <c r="Q18" s="1615"/>
      <c r="R18" s="806"/>
      <c r="S18" s="789"/>
      <c r="T18" s="1615"/>
      <c r="U18" s="806"/>
      <c r="V18" s="789"/>
      <c r="W18" s="1615"/>
      <c r="X18" s="806"/>
      <c r="Y18" s="789"/>
      <c r="Z18" s="1615"/>
      <c r="AA18" s="806"/>
      <c r="AB18" s="789"/>
      <c r="AC18" s="1615"/>
      <c r="AD18" s="806"/>
      <c r="AE18" s="789"/>
      <c r="AF18" s="1615"/>
      <c r="AG18" s="806"/>
      <c r="AH18" s="789"/>
      <c r="AI18" s="1615"/>
      <c r="AJ18" s="806"/>
      <c r="AK18" s="789"/>
      <c r="AL18" s="1615"/>
      <c r="AM18" s="808"/>
      <c r="AN18" s="788"/>
      <c r="AO18" s="809"/>
      <c r="AP18" s="808"/>
      <c r="AQ18" s="788"/>
      <c r="AR18" s="797"/>
    </row>
    <row r="19" spans="1:44" ht="18.75" customHeight="1" x14ac:dyDescent="0.4">
      <c r="A19" s="780" t="s">
        <v>473</v>
      </c>
      <c r="B19" s="781"/>
      <c r="C19" s="845"/>
      <c r="D19" s="846"/>
      <c r="E19" s="1613" t="s">
        <v>26</v>
      </c>
      <c r="F19" s="845"/>
      <c r="G19" s="846"/>
      <c r="H19" s="1613" t="s">
        <v>26</v>
      </c>
      <c r="I19" s="845"/>
      <c r="J19" s="846"/>
      <c r="K19" s="1613" t="s">
        <v>26</v>
      </c>
      <c r="L19" s="845"/>
      <c r="M19" s="846"/>
      <c r="N19" s="1613" t="s">
        <v>26</v>
      </c>
      <c r="O19" s="845"/>
      <c r="P19" s="846"/>
      <c r="Q19" s="1613" t="s">
        <v>26</v>
      </c>
      <c r="R19" s="845"/>
      <c r="S19" s="846"/>
      <c r="T19" s="1613" t="s">
        <v>26</v>
      </c>
      <c r="U19" s="845"/>
      <c r="V19" s="846"/>
      <c r="W19" s="1613" t="s">
        <v>26</v>
      </c>
      <c r="X19" s="845"/>
      <c r="Y19" s="846"/>
      <c r="Z19" s="1613" t="s">
        <v>26</v>
      </c>
      <c r="AA19" s="845"/>
      <c r="AB19" s="846"/>
      <c r="AC19" s="1613" t="s">
        <v>26</v>
      </c>
      <c r="AD19" s="845"/>
      <c r="AE19" s="846"/>
      <c r="AF19" s="1613" t="s">
        <v>26</v>
      </c>
      <c r="AG19" s="845"/>
      <c r="AH19" s="846"/>
      <c r="AI19" s="1613" t="s">
        <v>26</v>
      </c>
      <c r="AJ19" s="845"/>
      <c r="AK19" s="846"/>
      <c r="AL19" s="1613" t="s">
        <v>26</v>
      </c>
      <c r="AM19" s="913" t="str">
        <f>IF(SUM(C19,I19,O19,U19,AA19,AG19)=0,"",SUM(C19,I19,O19,U19,AA19,AG19))</f>
        <v/>
      </c>
      <c r="AN19" s="840"/>
      <c r="AO19" s="841" t="s">
        <v>26</v>
      </c>
      <c r="AP19" s="913" t="str">
        <f>IF(SUM(F19,L19,R19,X19,AD19,AJ19)=0,"",SUM(F19,L19,R19,X19,AD19,AJ19))</f>
        <v/>
      </c>
      <c r="AQ19" s="840"/>
      <c r="AR19" s="885" t="s">
        <v>26</v>
      </c>
    </row>
    <row r="20" spans="1:44" ht="18.75" customHeight="1" x14ac:dyDescent="0.4">
      <c r="A20" s="780"/>
      <c r="B20" s="781"/>
      <c r="C20" s="806"/>
      <c r="D20" s="789"/>
      <c r="E20" s="1615"/>
      <c r="F20" s="806"/>
      <c r="G20" s="789"/>
      <c r="H20" s="1615"/>
      <c r="I20" s="806"/>
      <c r="J20" s="789"/>
      <c r="K20" s="1615"/>
      <c r="L20" s="806"/>
      <c r="M20" s="789"/>
      <c r="N20" s="1615"/>
      <c r="O20" s="806"/>
      <c r="P20" s="789"/>
      <c r="Q20" s="1615"/>
      <c r="R20" s="806"/>
      <c r="S20" s="789"/>
      <c r="T20" s="1615"/>
      <c r="U20" s="806"/>
      <c r="V20" s="789"/>
      <c r="W20" s="1615"/>
      <c r="X20" s="806"/>
      <c r="Y20" s="789"/>
      <c r="Z20" s="1615"/>
      <c r="AA20" s="806"/>
      <c r="AB20" s="789"/>
      <c r="AC20" s="1615"/>
      <c r="AD20" s="806"/>
      <c r="AE20" s="789"/>
      <c r="AF20" s="1615"/>
      <c r="AG20" s="806"/>
      <c r="AH20" s="789"/>
      <c r="AI20" s="1615"/>
      <c r="AJ20" s="806"/>
      <c r="AK20" s="789"/>
      <c r="AL20" s="1615"/>
      <c r="AM20" s="808"/>
      <c r="AN20" s="788"/>
      <c r="AO20" s="809"/>
      <c r="AP20" s="808"/>
      <c r="AQ20" s="788"/>
      <c r="AR20" s="797"/>
    </row>
    <row r="21" spans="1:44" ht="18.75" customHeight="1" x14ac:dyDescent="0.4">
      <c r="A21" s="780" t="s">
        <v>474</v>
      </c>
      <c r="B21" s="781"/>
      <c r="C21" s="845"/>
      <c r="D21" s="846"/>
      <c r="E21" s="1613" t="s">
        <v>26</v>
      </c>
      <c r="F21" s="845"/>
      <c r="G21" s="846"/>
      <c r="H21" s="1613" t="s">
        <v>26</v>
      </c>
      <c r="I21" s="845"/>
      <c r="J21" s="846"/>
      <c r="K21" s="1613" t="s">
        <v>26</v>
      </c>
      <c r="L21" s="845"/>
      <c r="M21" s="846"/>
      <c r="N21" s="1613" t="s">
        <v>26</v>
      </c>
      <c r="O21" s="845"/>
      <c r="P21" s="846"/>
      <c r="Q21" s="1613" t="s">
        <v>26</v>
      </c>
      <c r="R21" s="845"/>
      <c r="S21" s="846"/>
      <c r="T21" s="1613" t="s">
        <v>26</v>
      </c>
      <c r="U21" s="845"/>
      <c r="V21" s="846"/>
      <c r="W21" s="1613" t="s">
        <v>26</v>
      </c>
      <c r="X21" s="845"/>
      <c r="Y21" s="846"/>
      <c r="Z21" s="1613" t="s">
        <v>26</v>
      </c>
      <c r="AA21" s="845"/>
      <c r="AB21" s="846"/>
      <c r="AC21" s="1613" t="s">
        <v>26</v>
      </c>
      <c r="AD21" s="845"/>
      <c r="AE21" s="846"/>
      <c r="AF21" s="1613" t="s">
        <v>26</v>
      </c>
      <c r="AG21" s="845"/>
      <c r="AH21" s="846"/>
      <c r="AI21" s="1613" t="s">
        <v>26</v>
      </c>
      <c r="AJ21" s="845"/>
      <c r="AK21" s="846"/>
      <c r="AL21" s="1613" t="s">
        <v>26</v>
      </c>
      <c r="AM21" s="913" t="str">
        <f>IF(SUM(C21,I21,O21,U21,AA21,AG21)=0,"",SUM(C21,I21,O21,U21,AA21,AG21))</f>
        <v/>
      </c>
      <c r="AN21" s="840"/>
      <c r="AO21" s="841" t="s">
        <v>26</v>
      </c>
      <c r="AP21" s="913" t="str">
        <f>IF(SUM(F21,L21,R21,X21,AD21,AJ21)=0,"",SUM(F21,L21,R21,X21,AD21,AJ21))</f>
        <v/>
      </c>
      <c r="AQ21" s="840"/>
      <c r="AR21" s="885" t="s">
        <v>26</v>
      </c>
    </row>
    <row r="22" spans="1:44" ht="18.75" customHeight="1" x14ac:dyDescent="0.4">
      <c r="A22" s="780"/>
      <c r="B22" s="781"/>
      <c r="C22" s="806"/>
      <c r="D22" s="789"/>
      <c r="E22" s="1615"/>
      <c r="F22" s="806"/>
      <c r="G22" s="789"/>
      <c r="H22" s="1615"/>
      <c r="I22" s="806"/>
      <c r="J22" s="789"/>
      <c r="K22" s="1615"/>
      <c r="L22" s="806"/>
      <c r="M22" s="789"/>
      <c r="N22" s="1615"/>
      <c r="O22" s="806"/>
      <c r="P22" s="789"/>
      <c r="Q22" s="1615"/>
      <c r="R22" s="806"/>
      <c r="S22" s="789"/>
      <c r="T22" s="1615"/>
      <c r="U22" s="806"/>
      <c r="V22" s="789"/>
      <c r="W22" s="1615"/>
      <c r="X22" s="806"/>
      <c r="Y22" s="789"/>
      <c r="Z22" s="1615"/>
      <c r="AA22" s="806"/>
      <c r="AB22" s="789"/>
      <c r="AC22" s="1615"/>
      <c r="AD22" s="806"/>
      <c r="AE22" s="789"/>
      <c r="AF22" s="1615"/>
      <c r="AG22" s="806"/>
      <c r="AH22" s="789"/>
      <c r="AI22" s="1615"/>
      <c r="AJ22" s="806"/>
      <c r="AK22" s="789"/>
      <c r="AL22" s="1615"/>
      <c r="AM22" s="808"/>
      <c r="AN22" s="788"/>
      <c r="AO22" s="809"/>
      <c r="AP22" s="808"/>
      <c r="AQ22" s="788"/>
      <c r="AR22" s="797"/>
    </row>
    <row r="23" spans="1:44" ht="18.75" customHeight="1" x14ac:dyDescent="0.4">
      <c r="A23" s="780" t="s">
        <v>475</v>
      </c>
      <c r="B23" s="781"/>
      <c r="C23" s="845"/>
      <c r="D23" s="846"/>
      <c r="E23" s="1613" t="s">
        <v>26</v>
      </c>
      <c r="F23" s="845"/>
      <c r="G23" s="846"/>
      <c r="H23" s="1613" t="s">
        <v>26</v>
      </c>
      <c r="I23" s="845"/>
      <c r="J23" s="846"/>
      <c r="K23" s="1613" t="s">
        <v>26</v>
      </c>
      <c r="L23" s="845"/>
      <c r="M23" s="846"/>
      <c r="N23" s="1613" t="s">
        <v>26</v>
      </c>
      <c r="O23" s="845"/>
      <c r="P23" s="846"/>
      <c r="Q23" s="1613" t="s">
        <v>26</v>
      </c>
      <c r="R23" s="845"/>
      <c r="S23" s="846"/>
      <c r="T23" s="1613" t="s">
        <v>26</v>
      </c>
      <c r="U23" s="845"/>
      <c r="V23" s="846"/>
      <c r="W23" s="1613" t="s">
        <v>26</v>
      </c>
      <c r="X23" s="845"/>
      <c r="Y23" s="846"/>
      <c r="Z23" s="1613" t="s">
        <v>26</v>
      </c>
      <c r="AA23" s="845"/>
      <c r="AB23" s="846"/>
      <c r="AC23" s="1613" t="s">
        <v>26</v>
      </c>
      <c r="AD23" s="845"/>
      <c r="AE23" s="846"/>
      <c r="AF23" s="1613" t="s">
        <v>26</v>
      </c>
      <c r="AG23" s="845"/>
      <c r="AH23" s="846"/>
      <c r="AI23" s="1613" t="s">
        <v>26</v>
      </c>
      <c r="AJ23" s="845"/>
      <c r="AK23" s="846"/>
      <c r="AL23" s="1613" t="s">
        <v>26</v>
      </c>
      <c r="AM23" s="913" t="str">
        <f>IF(SUM(C23,I23,O23,U23,AA23,AG23)=0,"",SUM(C23,I23,O23,U23,AA23,AG23))</f>
        <v/>
      </c>
      <c r="AN23" s="840"/>
      <c r="AO23" s="841" t="s">
        <v>26</v>
      </c>
      <c r="AP23" s="913" t="str">
        <f>IF(SUM(F23,L23,R23,X23,AD23,AJ23)=0,"",SUM(F23,L23,R23,X23,AD23,AJ23))</f>
        <v/>
      </c>
      <c r="AQ23" s="840"/>
      <c r="AR23" s="885" t="s">
        <v>26</v>
      </c>
    </row>
    <row r="24" spans="1:44" ht="18.75" customHeight="1" x14ac:dyDescent="0.4">
      <c r="A24" s="780"/>
      <c r="B24" s="781"/>
      <c r="C24" s="806"/>
      <c r="D24" s="789"/>
      <c r="E24" s="1615"/>
      <c r="F24" s="806"/>
      <c r="G24" s="789"/>
      <c r="H24" s="1615"/>
      <c r="I24" s="806"/>
      <c r="J24" s="789"/>
      <c r="K24" s="1615"/>
      <c r="L24" s="806"/>
      <c r="M24" s="789"/>
      <c r="N24" s="1615"/>
      <c r="O24" s="806"/>
      <c r="P24" s="789"/>
      <c r="Q24" s="1615"/>
      <c r="R24" s="806"/>
      <c r="S24" s="789"/>
      <c r="T24" s="1615"/>
      <c r="U24" s="806"/>
      <c r="V24" s="789"/>
      <c r="W24" s="1615"/>
      <c r="X24" s="806"/>
      <c r="Y24" s="789"/>
      <c r="Z24" s="1615"/>
      <c r="AA24" s="806"/>
      <c r="AB24" s="789"/>
      <c r="AC24" s="1615"/>
      <c r="AD24" s="806"/>
      <c r="AE24" s="789"/>
      <c r="AF24" s="1615"/>
      <c r="AG24" s="806"/>
      <c r="AH24" s="789"/>
      <c r="AI24" s="1615"/>
      <c r="AJ24" s="806"/>
      <c r="AK24" s="789"/>
      <c r="AL24" s="1615"/>
      <c r="AM24" s="808"/>
      <c r="AN24" s="788"/>
      <c r="AO24" s="809"/>
      <c r="AP24" s="808"/>
      <c r="AQ24" s="788"/>
      <c r="AR24" s="797"/>
    </row>
    <row r="25" spans="1:44" ht="18.75" customHeight="1" x14ac:dyDescent="0.4">
      <c r="A25" s="780" t="s">
        <v>476</v>
      </c>
      <c r="B25" s="781"/>
      <c r="C25" s="845"/>
      <c r="D25" s="846"/>
      <c r="E25" s="1613" t="s">
        <v>26</v>
      </c>
      <c r="F25" s="845"/>
      <c r="G25" s="846"/>
      <c r="H25" s="1613" t="s">
        <v>26</v>
      </c>
      <c r="I25" s="845"/>
      <c r="J25" s="846"/>
      <c r="K25" s="1613" t="s">
        <v>26</v>
      </c>
      <c r="L25" s="845"/>
      <c r="M25" s="846"/>
      <c r="N25" s="1613" t="s">
        <v>26</v>
      </c>
      <c r="O25" s="845"/>
      <c r="P25" s="846"/>
      <c r="Q25" s="1613" t="s">
        <v>26</v>
      </c>
      <c r="R25" s="845"/>
      <c r="S25" s="846"/>
      <c r="T25" s="1613" t="s">
        <v>26</v>
      </c>
      <c r="U25" s="845"/>
      <c r="V25" s="846"/>
      <c r="W25" s="1613" t="s">
        <v>26</v>
      </c>
      <c r="X25" s="845"/>
      <c r="Y25" s="846"/>
      <c r="Z25" s="1613" t="s">
        <v>26</v>
      </c>
      <c r="AA25" s="845"/>
      <c r="AB25" s="846"/>
      <c r="AC25" s="1613" t="s">
        <v>26</v>
      </c>
      <c r="AD25" s="845"/>
      <c r="AE25" s="846"/>
      <c r="AF25" s="1613" t="s">
        <v>26</v>
      </c>
      <c r="AG25" s="845"/>
      <c r="AH25" s="846"/>
      <c r="AI25" s="1613" t="s">
        <v>26</v>
      </c>
      <c r="AJ25" s="845"/>
      <c r="AK25" s="846"/>
      <c r="AL25" s="1613" t="s">
        <v>26</v>
      </c>
      <c r="AM25" s="913" t="str">
        <f>IF(SUM(C25,I25,O25,U25,AA25,AG25)=0,"",SUM(C25,I25,O25,U25,AA25,AG25))</f>
        <v/>
      </c>
      <c r="AN25" s="840"/>
      <c r="AO25" s="841" t="s">
        <v>26</v>
      </c>
      <c r="AP25" s="913" t="str">
        <f>IF(SUM(F25,L25,R25,X25,AD25,AJ25)=0,"",SUM(F25,L25,R25,X25,AD25,AJ25))</f>
        <v/>
      </c>
      <c r="AQ25" s="840"/>
      <c r="AR25" s="885" t="s">
        <v>26</v>
      </c>
    </row>
    <row r="26" spans="1:44" ht="18.75" customHeight="1" x14ac:dyDescent="0.4">
      <c r="A26" s="780"/>
      <c r="B26" s="781"/>
      <c r="C26" s="806"/>
      <c r="D26" s="789"/>
      <c r="E26" s="1615"/>
      <c r="F26" s="806"/>
      <c r="G26" s="789"/>
      <c r="H26" s="1615"/>
      <c r="I26" s="806"/>
      <c r="J26" s="789"/>
      <c r="K26" s="1615"/>
      <c r="L26" s="806"/>
      <c r="M26" s="789"/>
      <c r="N26" s="1615"/>
      <c r="O26" s="806"/>
      <c r="P26" s="789"/>
      <c r="Q26" s="1615"/>
      <c r="R26" s="806"/>
      <c r="S26" s="789"/>
      <c r="T26" s="1615"/>
      <c r="U26" s="806"/>
      <c r="V26" s="789"/>
      <c r="W26" s="1615"/>
      <c r="X26" s="806"/>
      <c r="Y26" s="789"/>
      <c r="Z26" s="1615"/>
      <c r="AA26" s="806"/>
      <c r="AB26" s="789"/>
      <c r="AC26" s="1615"/>
      <c r="AD26" s="806"/>
      <c r="AE26" s="789"/>
      <c r="AF26" s="1615"/>
      <c r="AG26" s="806"/>
      <c r="AH26" s="789"/>
      <c r="AI26" s="1615"/>
      <c r="AJ26" s="806"/>
      <c r="AK26" s="789"/>
      <c r="AL26" s="1615"/>
      <c r="AM26" s="808"/>
      <c r="AN26" s="788"/>
      <c r="AO26" s="809"/>
      <c r="AP26" s="808"/>
      <c r="AQ26" s="788"/>
      <c r="AR26" s="797"/>
    </row>
    <row r="27" spans="1:44" ht="18.75" customHeight="1" x14ac:dyDescent="0.4">
      <c r="A27" s="780" t="s">
        <v>457</v>
      </c>
      <c r="B27" s="781"/>
      <c r="C27" s="845"/>
      <c r="D27" s="846"/>
      <c r="E27" s="1613" t="s">
        <v>26</v>
      </c>
      <c r="F27" s="845"/>
      <c r="G27" s="846"/>
      <c r="H27" s="1613" t="s">
        <v>26</v>
      </c>
      <c r="I27" s="845"/>
      <c r="J27" s="846"/>
      <c r="K27" s="1613" t="s">
        <v>26</v>
      </c>
      <c r="L27" s="845"/>
      <c r="M27" s="846"/>
      <c r="N27" s="1613" t="s">
        <v>26</v>
      </c>
      <c r="O27" s="845"/>
      <c r="P27" s="846"/>
      <c r="Q27" s="1613" t="s">
        <v>26</v>
      </c>
      <c r="R27" s="845"/>
      <c r="S27" s="846"/>
      <c r="T27" s="1613" t="s">
        <v>26</v>
      </c>
      <c r="U27" s="845"/>
      <c r="V27" s="846"/>
      <c r="W27" s="1613" t="s">
        <v>26</v>
      </c>
      <c r="X27" s="845"/>
      <c r="Y27" s="846"/>
      <c r="Z27" s="1613" t="s">
        <v>26</v>
      </c>
      <c r="AA27" s="845"/>
      <c r="AB27" s="846"/>
      <c r="AC27" s="1613" t="s">
        <v>26</v>
      </c>
      <c r="AD27" s="845"/>
      <c r="AE27" s="846"/>
      <c r="AF27" s="1613" t="s">
        <v>26</v>
      </c>
      <c r="AG27" s="845"/>
      <c r="AH27" s="846"/>
      <c r="AI27" s="1613" t="s">
        <v>26</v>
      </c>
      <c r="AJ27" s="845"/>
      <c r="AK27" s="846"/>
      <c r="AL27" s="1613" t="s">
        <v>26</v>
      </c>
      <c r="AM27" s="913" t="str">
        <f>IF(SUM(C27,I27,O27,U27,AA27,AG27)=0,"",SUM(C27,I27,O27,U27,AA27,AG27))</f>
        <v/>
      </c>
      <c r="AN27" s="840"/>
      <c r="AO27" s="841" t="s">
        <v>26</v>
      </c>
      <c r="AP27" s="913" t="str">
        <f>IF(SUM(F27,L27,R27,X27,AD27,AJ27)=0,"",SUM(F27,L27,R27,X27,AD27,AJ27))</f>
        <v/>
      </c>
      <c r="AQ27" s="840"/>
      <c r="AR27" s="885" t="s">
        <v>26</v>
      </c>
    </row>
    <row r="28" spans="1:44" ht="18.75" customHeight="1" x14ac:dyDescent="0.4">
      <c r="A28" s="780"/>
      <c r="B28" s="781"/>
      <c r="C28" s="806"/>
      <c r="D28" s="789"/>
      <c r="E28" s="1615"/>
      <c r="F28" s="806"/>
      <c r="G28" s="789"/>
      <c r="H28" s="1615"/>
      <c r="I28" s="806"/>
      <c r="J28" s="789"/>
      <c r="K28" s="1615"/>
      <c r="L28" s="806"/>
      <c r="M28" s="789"/>
      <c r="N28" s="1615"/>
      <c r="O28" s="806"/>
      <c r="P28" s="789"/>
      <c r="Q28" s="1615"/>
      <c r="R28" s="806"/>
      <c r="S28" s="789"/>
      <c r="T28" s="1615"/>
      <c r="U28" s="806"/>
      <c r="V28" s="789"/>
      <c r="W28" s="1615"/>
      <c r="X28" s="806"/>
      <c r="Y28" s="789"/>
      <c r="Z28" s="1615"/>
      <c r="AA28" s="806"/>
      <c r="AB28" s="789"/>
      <c r="AC28" s="1615"/>
      <c r="AD28" s="806"/>
      <c r="AE28" s="789"/>
      <c r="AF28" s="1615"/>
      <c r="AG28" s="806"/>
      <c r="AH28" s="789"/>
      <c r="AI28" s="1615"/>
      <c r="AJ28" s="806"/>
      <c r="AK28" s="789"/>
      <c r="AL28" s="1615"/>
      <c r="AM28" s="947"/>
      <c r="AN28" s="859"/>
      <c r="AO28" s="860"/>
      <c r="AP28" s="947"/>
      <c r="AQ28" s="859"/>
      <c r="AR28" s="909"/>
    </row>
    <row r="29" spans="1:44" ht="18.75" customHeight="1" x14ac:dyDescent="0.4">
      <c r="A29" s="858" t="s">
        <v>53</v>
      </c>
      <c r="B29" s="860"/>
      <c r="C29" s="913" t="str">
        <f>IF(SUM(C15:D28)=0,"",SUM(C15:D28))</f>
        <v/>
      </c>
      <c r="D29" s="840"/>
      <c r="E29" s="1613" t="s">
        <v>26</v>
      </c>
      <c r="F29" s="913" t="str">
        <f>IF(SUM(F15:G28)=0,"",SUM(F15:G28))</f>
        <v/>
      </c>
      <c r="G29" s="840"/>
      <c r="H29" s="1613" t="s">
        <v>26</v>
      </c>
      <c r="I29" s="913" t="str">
        <f>IF(SUM(I15:J28)=0,"",SUM(I15:J28))</f>
        <v/>
      </c>
      <c r="J29" s="840"/>
      <c r="K29" s="1613" t="s">
        <v>26</v>
      </c>
      <c r="L29" s="913" t="str">
        <f>IF(SUM(L15:M28)=0,"",SUM(L15:M28))</f>
        <v/>
      </c>
      <c r="M29" s="840"/>
      <c r="N29" s="1613" t="s">
        <v>26</v>
      </c>
      <c r="O29" s="913" t="str">
        <f>IF(SUM(O15:P28)=0,"",SUM(O15:P28))</f>
        <v/>
      </c>
      <c r="P29" s="840"/>
      <c r="Q29" s="1613" t="s">
        <v>26</v>
      </c>
      <c r="R29" s="913" t="str">
        <f>IF(SUM(R15:S28)=0,"",SUM(R15:S28))</f>
        <v/>
      </c>
      <c r="S29" s="840"/>
      <c r="T29" s="1613" t="s">
        <v>26</v>
      </c>
      <c r="U29" s="913" t="str">
        <f>IF(SUM(U15:V28)=0,"",SUM(U15:V28))</f>
        <v/>
      </c>
      <c r="V29" s="840"/>
      <c r="W29" s="1613" t="s">
        <v>26</v>
      </c>
      <c r="X29" s="913" t="str">
        <f>IF(SUM(X15:Y28)=0,"",SUM(X15:Y28))</f>
        <v/>
      </c>
      <c r="Y29" s="840"/>
      <c r="Z29" s="1613" t="s">
        <v>26</v>
      </c>
      <c r="AA29" s="913" t="str">
        <f>IF(SUM(AA15:AB28)=0,"",SUM(AA15:AB28))</f>
        <v/>
      </c>
      <c r="AB29" s="840"/>
      <c r="AC29" s="1613" t="s">
        <v>26</v>
      </c>
      <c r="AD29" s="913" t="str">
        <f>IF(SUM(AD15:AE28)=0,"",SUM(AD15:AE28))</f>
        <v/>
      </c>
      <c r="AE29" s="840"/>
      <c r="AF29" s="1613" t="s">
        <v>26</v>
      </c>
      <c r="AG29" s="913" t="str">
        <f>IF(SUM(AG15:AH28)=0,"",SUM(AG15:AH28))</f>
        <v/>
      </c>
      <c r="AH29" s="840"/>
      <c r="AI29" s="1613" t="s">
        <v>26</v>
      </c>
      <c r="AJ29" s="913" t="str">
        <f>IF(SUM(AJ15:AK28)=0,"",SUM(AJ15:AK28))</f>
        <v/>
      </c>
      <c r="AK29" s="840"/>
      <c r="AL29" s="1613" t="s">
        <v>26</v>
      </c>
      <c r="AM29" s="913" t="str">
        <f>IF(SUM(C29,I29,O29,U29,AA29,AG29)=0,"",SUM(C29,I29,O29,U29,AA29,AG29))</f>
        <v/>
      </c>
      <c r="AN29" s="840"/>
      <c r="AO29" s="841" t="s">
        <v>26</v>
      </c>
      <c r="AP29" s="913" t="str">
        <f>IF(SUM(F29,L29,R29,X29,AD29,AJ29)=0,"",SUM(F29,L29,R29,X29,AD29,AJ29))</f>
        <v/>
      </c>
      <c r="AQ29" s="840"/>
      <c r="AR29" s="885" t="s">
        <v>26</v>
      </c>
    </row>
    <row r="30" spans="1:44" ht="18.75" customHeight="1" thickBot="1" x14ac:dyDescent="0.45">
      <c r="A30" s="842"/>
      <c r="B30" s="844"/>
      <c r="C30" s="878"/>
      <c r="D30" s="843"/>
      <c r="E30" s="1623"/>
      <c r="F30" s="878"/>
      <c r="G30" s="843"/>
      <c r="H30" s="1623"/>
      <c r="I30" s="878"/>
      <c r="J30" s="843"/>
      <c r="K30" s="1623"/>
      <c r="L30" s="878"/>
      <c r="M30" s="843"/>
      <c r="N30" s="1623"/>
      <c r="O30" s="878"/>
      <c r="P30" s="843"/>
      <c r="Q30" s="1623"/>
      <c r="R30" s="878"/>
      <c r="S30" s="843"/>
      <c r="T30" s="1623"/>
      <c r="U30" s="878"/>
      <c r="V30" s="843"/>
      <c r="W30" s="1623"/>
      <c r="X30" s="878"/>
      <c r="Y30" s="843"/>
      <c r="Z30" s="1623"/>
      <c r="AA30" s="878"/>
      <c r="AB30" s="843"/>
      <c r="AC30" s="1623"/>
      <c r="AD30" s="878"/>
      <c r="AE30" s="843"/>
      <c r="AF30" s="1623"/>
      <c r="AG30" s="878"/>
      <c r="AH30" s="843"/>
      <c r="AI30" s="1623"/>
      <c r="AJ30" s="878"/>
      <c r="AK30" s="843"/>
      <c r="AL30" s="1623"/>
      <c r="AM30" s="878"/>
      <c r="AN30" s="843"/>
      <c r="AO30" s="844"/>
      <c r="AP30" s="878"/>
      <c r="AQ30" s="843"/>
      <c r="AR30" s="980"/>
    </row>
    <row r="31" spans="1:44" ht="18.75" customHeight="1" x14ac:dyDescent="0.3">
      <c r="D31" s="266"/>
      <c r="E31" s="266"/>
      <c r="S31" s="51"/>
      <c r="T31" s="51"/>
      <c r="AN31" s="51"/>
      <c r="AO31" s="51"/>
      <c r="AP31" s="51"/>
      <c r="AQ31" s="51"/>
      <c r="AR31" s="51"/>
    </row>
    <row r="32" spans="1:44" ht="18.75" customHeight="1" thickBot="1" x14ac:dyDescent="0.45">
      <c r="A32" s="27" t="s">
        <v>461</v>
      </c>
      <c r="T32" s="51"/>
      <c r="U32" s="859"/>
      <c r="V32" s="859"/>
      <c r="W32" s="859"/>
      <c r="X32" s="859"/>
      <c r="Y32" s="27" t="str">
        <f>"（５）出身世帯との連携状況（令和"&amp;表紙・鑑!S3-1&amp;"年度）"</f>
        <v>（５）出身世帯との連携状況（令和4年度）</v>
      </c>
      <c r="AB32" s="51"/>
      <c r="AE32" s="51"/>
      <c r="AF32" s="51"/>
      <c r="AG32" s="51"/>
      <c r="AH32" s="51"/>
      <c r="AI32" s="51"/>
      <c r="AJ32" s="51"/>
      <c r="AK32" s="51"/>
      <c r="AL32" s="51"/>
      <c r="AM32" s="51"/>
      <c r="AN32" s="51"/>
      <c r="AO32" s="51"/>
      <c r="AP32" s="51"/>
      <c r="AQ32" s="51"/>
    </row>
    <row r="33" spans="1:53" ht="18.75" customHeight="1" x14ac:dyDescent="0.4">
      <c r="A33" s="790"/>
      <c r="B33" s="835"/>
      <c r="C33" s="791"/>
      <c r="D33" s="791"/>
      <c r="E33" s="834" t="s">
        <v>462</v>
      </c>
      <c r="F33" s="777"/>
      <c r="G33" s="835"/>
      <c r="H33" s="834" t="s">
        <v>463</v>
      </c>
      <c r="I33" s="777"/>
      <c r="J33" s="835"/>
      <c r="K33" s="834" t="s">
        <v>464</v>
      </c>
      <c r="L33" s="777"/>
      <c r="M33" s="835"/>
      <c r="N33" s="834" t="s">
        <v>465</v>
      </c>
      <c r="O33" s="777"/>
      <c r="P33" s="835"/>
      <c r="Q33" s="829" t="s">
        <v>53</v>
      </c>
      <c r="R33" s="830"/>
      <c r="S33" s="830"/>
      <c r="T33" s="830"/>
      <c r="U33" s="830"/>
      <c r="V33" s="830"/>
      <c r="W33" s="831"/>
      <c r="Y33" s="1627"/>
      <c r="Z33" s="1628"/>
      <c r="AA33" s="1628"/>
      <c r="AB33" s="1628"/>
      <c r="AC33" s="1628"/>
      <c r="AD33" s="829" t="s">
        <v>477</v>
      </c>
      <c r="AE33" s="830"/>
      <c r="AF33" s="953"/>
      <c r="AG33" s="829" t="s">
        <v>478</v>
      </c>
      <c r="AH33" s="830"/>
      <c r="AI33" s="953"/>
      <c r="AJ33" s="1624" t="s">
        <v>479</v>
      </c>
      <c r="AK33" s="1625"/>
      <c r="AL33" s="1626"/>
      <c r="AM33" s="1624" t="s">
        <v>480</v>
      </c>
      <c r="AN33" s="1625"/>
      <c r="AO33" s="1626"/>
      <c r="AP33" s="829" t="s">
        <v>53</v>
      </c>
      <c r="AQ33" s="830"/>
      <c r="AR33" s="831"/>
      <c r="AY33" s="51"/>
    </row>
    <row r="34" spans="1:53" ht="18.75" customHeight="1" x14ac:dyDescent="0.4">
      <c r="A34" s="780" t="s">
        <v>447</v>
      </c>
      <c r="B34" s="813"/>
      <c r="C34" s="781"/>
      <c r="D34" s="781"/>
      <c r="E34" s="845"/>
      <c r="F34" s="846"/>
      <c r="G34" s="1613" t="s">
        <v>26</v>
      </c>
      <c r="H34" s="845"/>
      <c r="I34" s="846"/>
      <c r="J34" s="1613" t="s">
        <v>26</v>
      </c>
      <c r="K34" s="845"/>
      <c r="L34" s="846"/>
      <c r="M34" s="1613" t="s">
        <v>26</v>
      </c>
      <c r="N34" s="845"/>
      <c r="O34" s="846"/>
      <c r="P34" s="1613" t="s">
        <v>26</v>
      </c>
      <c r="Q34" s="913" t="str">
        <f>IF(SUM(E34:P35)=0,"",SUM(E34:P35))</f>
        <v/>
      </c>
      <c r="R34" s="840"/>
      <c r="S34" s="840"/>
      <c r="T34" s="840"/>
      <c r="U34" s="840"/>
      <c r="V34" s="840" t="s">
        <v>26</v>
      </c>
      <c r="W34" s="885"/>
      <c r="Y34" s="1629"/>
      <c r="Z34" s="1630"/>
      <c r="AA34" s="1630"/>
      <c r="AB34" s="1630"/>
      <c r="AC34" s="1630"/>
      <c r="AD34" s="808"/>
      <c r="AE34" s="788"/>
      <c r="AF34" s="809"/>
      <c r="AG34" s="808"/>
      <c r="AH34" s="788"/>
      <c r="AI34" s="809"/>
      <c r="AJ34" s="962"/>
      <c r="AK34" s="855"/>
      <c r="AL34" s="856"/>
      <c r="AM34" s="962"/>
      <c r="AN34" s="855"/>
      <c r="AO34" s="856"/>
      <c r="AP34" s="808"/>
      <c r="AQ34" s="788"/>
      <c r="AR34" s="797"/>
    </row>
    <row r="35" spans="1:53" ht="18.75" customHeight="1" x14ac:dyDescent="0.4">
      <c r="A35" s="780"/>
      <c r="B35" s="813"/>
      <c r="C35" s="781"/>
      <c r="D35" s="781"/>
      <c r="E35" s="806"/>
      <c r="F35" s="789"/>
      <c r="G35" s="1615"/>
      <c r="H35" s="806"/>
      <c r="I35" s="789"/>
      <c r="J35" s="1615"/>
      <c r="K35" s="806"/>
      <c r="L35" s="789"/>
      <c r="M35" s="1615"/>
      <c r="N35" s="806"/>
      <c r="O35" s="789"/>
      <c r="P35" s="1615"/>
      <c r="Q35" s="808"/>
      <c r="R35" s="788"/>
      <c r="S35" s="788"/>
      <c r="T35" s="788"/>
      <c r="U35" s="788"/>
      <c r="V35" s="788"/>
      <c r="W35" s="797"/>
      <c r="Y35" s="839" t="s">
        <v>466</v>
      </c>
      <c r="Z35" s="840"/>
      <c r="AA35" s="840"/>
      <c r="AB35" s="840"/>
      <c r="AC35" s="840"/>
      <c r="AD35" s="845"/>
      <c r="AE35" s="846"/>
      <c r="AF35" s="841" t="s">
        <v>26</v>
      </c>
      <c r="AG35" s="845"/>
      <c r="AH35" s="846"/>
      <c r="AI35" s="841" t="s">
        <v>26</v>
      </c>
      <c r="AJ35" s="845"/>
      <c r="AK35" s="846"/>
      <c r="AL35" s="841" t="s">
        <v>26</v>
      </c>
      <c r="AM35" s="845"/>
      <c r="AN35" s="846"/>
      <c r="AO35" s="841" t="s">
        <v>26</v>
      </c>
      <c r="AP35" s="913" t="str">
        <f>IF(SUM(AD35,AG35,AJ35,AM35)=0,"",SUM(AD35,AG35,AJ35,AM35))</f>
        <v/>
      </c>
      <c r="AQ35" s="840"/>
      <c r="AR35" s="885" t="s">
        <v>26</v>
      </c>
    </row>
    <row r="36" spans="1:53" ht="18.75" customHeight="1" x14ac:dyDescent="0.4">
      <c r="A36" s="780" t="s">
        <v>450</v>
      </c>
      <c r="B36" s="813"/>
      <c r="C36" s="781"/>
      <c r="D36" s="781"/>
      <c r="E36" s="845"/>
      <c r="F36" s="846"/>
      <c r="G36" s="1613" t="s">
        <v>26</v>
      </c>
      <c r="H36" s="845"/>
      <c r="I36" s="846"/>
      <c r="J36" s="1613" t="s">
        <v>26</v>
      </c>
      <c r="K36" s="845"/>
      <c r="L36" s="846"/>
      <c r="M36" s="1613" t="s">
        <v>26</v>
      </c>
      <c r="N36" s="845"/>
      <c r="O36" s="846"/>
      <c r="P36" s="1613" t="s">
        <v>26</v>
      </c>
      <c r="Q36" s="913" t="str">
        <f>IF(SUM(E36:P37)=0,"",SUM(E36:P37))</f>
        <v/>
      </c>
      <c r="R36" s="840"/>
      <c r="S36" s="840"/>
      <c r="T36" s="840"/>
      <c r="U36" s="840"/>
      <c r="V36" s="840" t="s">
        <v>26</v>
      </c>
      <c r="W36" s="885"/>
      <c r="Y36" s="858"/>
      <c r="Z36" s="859"/>
      <c r="AA36" s="859"/>
      <c r="AB36" s="859"/>
      <c r="AC36" s="859"/>
      <c r="AD36" s="903"/>
      <c r="AE36" s="904"/>
      <c r="AF36" s="860"/>
      <c r="AG36" s="903"/>
      <c r="AH36" s="904"/>
      <c r="AI36" s="860"/>
      <c r="AJ36" s="903"/>
      <c r="AK36" s="904"/>
      <c r="AL36" s="860"/>
      <c r="AM36" s="903"/>
      <c r="AN36" s="904"/>
      <c r="AO36" s="860"/>
      <c r="AP36" s="947"/>
      <c r="AQ36" s="859"/>
      <c r="AR36" s="909"/>
    </row>
    <row r="37" spans="1:53" ht="18.75" customHeight="1" x14ac:dyDescent="0.4">
      <c r="A37" s="780"/>
      <c r="B37" s="813"/>
      <c r="C37" s="781"/>
      <c r="D37" s="781"/>
      <c r="E37" s="903"/>
      <c r="F37" s="904"/>
      <c r="G37" s="1614"/>
      <c r="H37" s="806"/>
      <c r="I37" s="789"/>
      <c r="J37" s="1615"/>
      <c r="K37" s="806"/>
      <c r="L37" s="789"/>
      <c r="M37" s="1615"/>
      <c r="N37" s="806"/>
      <c r="O37" s="789"/>
      <c r="P37" s="1615"/>
      <c r="Q37" s="808"/>
      <c r="R37" s="788"/>
      <c r="S37" s="788"/>
      <c r="T37" s="788"/>
      <c r="U37" s="788"/>
      <c r="V37" s="788"/>
      <c r="W37" s="797"/>
      <c r="Y37" s="888"/>
      <c r="Z37" s="788"/>
      <c r="AA37" s="788"/>
      <c r="AB37" s="788"/>
      <c r="AC37" s="788"/>
      <c r="AD37" s="806"/>
      <c r="AE37" s="789"/>
      <c r="AF37" s="809"/>
      <c r="AG37" s="806"/>
      <c r="AH37" s="789"/>
      <c r="AI37" s="809"/>
      <c r="AJ37" s="806"/>
      <c r="AK37" s="789"/>
      <c r="AL37" s="809"/>
      <c r="AM37" s="806"/>
      <c r="AN37" s="789"/>
      <c r="AO37" s="809"/>
      <c r="AP37" s="808"/>
      <c r="AQ37" s="788"/>
      <c r="AR37" s="797"/>
    </row>
    <row r="38" spans="1:53" ht="18.75" customHeight="1" x14ac:dyDescent="0.4">
      <c r="A38" s="780" t="s">
        <v>53</v>
      </c>
      <c r="B38" s="813"/>
      <c r="C38" s="781"/>
      <c r="D38" s="812"/>
      <c r="E38" s="913" t="str">
        <f>IF(SUM(E34:F37)=0,"",SUM(E34:F37))</f>
        <v/>
      </c>
      <c r="F38" s="840"/>
      <c r="G38" s="1613" t="s">
        <v>26</v>
      </c>
      <c r="H38" s="840" t="str">
        <f>IF(SUM(H34:I37)=0,"",SUM(H34:I37))</f>
        <v/>
      </c>
      <c r="I38" s="840"/>
      <c r="J38" s="1613" t="s">
        <v>26</v>
      </c>
      <c r="K38" s="913" t="str">
        <f>IF(SUM(K34:L37)=0,"",SUM(K34:L37))</f>
        <v/>
      </c>
      <c r="L38" s="840"/>
      <c r="M38" s="1613" t="s">
        <v>26</v>
      </c>
      <c r="N38" s="913" t="str">
        <f>IF(SUM(N34:O37)=0,"",SUM(N34:O37))</f>
        <v/>
      </c>
      <c r="O38" s="840"/>
      <c r="P38" s="1613" t="s">
        <v>26</v>
      </c>
      <c r="Q38" s="947" t="str">
        <f>IF(SUM(E38:P39)=0,"",SUM(E38:P39))</f>
        <v/>
      </c>
      <c r="R38" s="859"/>
      <c r="S38" s="859"/>
      <c r="T38" s="859"/>
      <c r="U38" s="859"/>
      <c r="V38" s="859" t="s">
        <v>26</v>
      </c>
      <c r="W38" s="909"/>
      <c r="Y38" s="1618" t="s">
        <v>467</v>
      </c>
      <c r="Z38" s="781"/>
      <c r="AA38" s="781"/>
      <c r="AB38" s="781"/>
      <c r="AC38" s="781"/>
      <c r="AD38" s="1619"/>
      <c r="AE38" s="1619"/>
      <c r="AF38" s="1619"/>
      <c r="AG38" s="1619"/>
      <c r="AH38" s="1619"/>
      <c r="AI38" s="1619"/>
      <c r="AJ38" s="1619"/>
      <c r="AK38" s="1619"/>
      <c r="AL38" s="1619"/>
      <c r="AM38" s="1619"/>
      <c r="AN38" s="1619"/>
      <c r="AO38" s="1619"/>
      <c r="AP38" s="1619"/>
      <c r="AQ38" s="1619"/>
      <c r="AR38" s="1620"/>
      <c r="AS38" s="267"/>
      <c r="AT38" s="267"/>
      <c r="AU38" s="267"/>
      <c r="AV38" s="267"/>
    </row>
    <row r="39" spans="1:53" ht="18.75" customHeight="1" thickBot="1" x14ac:dyDescent="0.45">
      <c r="A39" s="815"/>
      <c r="B39" s="880"/>
      <c r="C39" s="816"/>
      <c r="D39" s="836"/>
      <c r="E39" s="878"/>
      <c r="F39" s="843"/>
      <c r="G39" s="1623"/>
      <c r="H39" s="843"/>
      <c r="I39" s="843"/>
      <c r="J39" s="1623"/>
      <c r="K39" s="878"/>
      <c r="L39" s="843"/>
      <c r="M39" s="1623"/>
      <c r="N39" s="878"/>
      <c r="O39" s="843"/>
      <c r="P39" s="1623"/>
      <c r="Q39" s="878"/>
      <c r="R39" s="843"/>
      <c r="S39" s="843"/>
      <c r="T39" s="843"/>
      <c r="U39" s="843"/>
      <c r="V39" s="843"/>
      <c r="W39" s="980"/>
      <c r="Y39" s="780"/>
      <c r="Z39" s="781"/>
      <c r="AA39" s="781"/>
      <c r="AB39" s="781"/>
      <c r="AC39" s="781"/>
      <c r="AD39" s="1619"/>
      <c r="AE39" s="1619"/>
      <c r="AF39" s="1619"/>
      <c r="AG39" s="1619"/>
      <c r="AH39" s="1619"/>
      <c r="AI39" s="1619"/>
      <c r="AJ39" s="1619"/>
      <c r="AK39" s="1619"/>
      <c r="AL39" s="1619"/>
      <c r="AM39" s="1619"/>
      <c r="AN39" s="1619"/>
      <c r="AO39" s="1619"/>
      <c r="AP39" s="1619"/>
      <c r="AQ39" s="1619"/>
      <c r="AR39" s="1620"/>
      <c r="AS39" s="267"/>
      <c r="AT39" s="267"/>
      <c r="AU39" s="267"/>
      <c r="AV39" s="267"/>
    </row>
    <row r="40" spans="1:53" ht="18.75" customHeight="1" x14ac:dyDescent="0.4">
      <c r="Y40" s="780"/>
      <c r="Z40" s="781"/>
      <c r="AA40" s="781"/>
      <c r="AB40" s="781"/>
      <c r="AC40" s="781"/>
      <c r="AD40" s="1619"/>
      <c r="AE40" s="1619"/>
      <c r="AF40" s="1619"/>
      <c r="AG40" s="1619"/>
      <c r="AH40" s="1619"/>
      <c r="AI40" s="1619"/>
      <c r="AJ40" s="1619"/>
      <c r="AK40" s="1619"/>
      <c r="AL40" s="1619"/>
      <c r="AM40" s="1619"/>
      <c r="AN40" s="1619"/>
      <c r="AO40" s="1619"/>
      <c r="AP40" s="1619"/>
      <c r="AQ40" s="1619"/>
      <c r="AR40" s="1620"/>
      <c r="AS40" s="267"/>
      <c r="AT40" s="267"/>
      <c r="AU40" s="267"/>
      <c r="AV40" s="267"/>
    </row>
    <row r="41" spans="1:53" ht="18.75" customHeight="1" thickBot="1" x14ac:dyDescent="0.45">
      <c r="A41" s="27" t="s">
        <v>468</v>
      </c>
      <c r="Y41" s="780"/>
      <c r="Z41" s="781"/>
      <c r="AA41" s="781"/>
      <c r="AB41" s="781"/>
      <c r="AC41" s="781"/>
      <c r="AD41" s="1619"/>
      <c r="AE41" s="1619"/>
      <c r="AF41" s="1619"/>
      <c r="AG41" s="1619"/>
      <c r="AH41" s="1619"/>
      <c r="AI41" s="1619"/>
      <c r="AJ41" s="1619"/>
      <c r="AK41" s="1619"/>
      <c r="AL41" s="1619"/>
      <c r="AM41" s="1619"/>
      <c r="AN41" s="1619"/>
      <c r="AO41" s="1619"/>
      <c r="AP41" s="1619"/>
      <c r="AQ41" s="1619"/>
      <c r="AR41" s="1620"/>
      <c r="AS41" s="267"/>
      <c r="AT41" s="267"/>
      <c r="AU41" s="267"/>
      <c r="AV41" s="267"/>
    </row>
    <row r="42" spans="1:53" ht="18.75" customHeight="1" x14ac:dyDescent="0.4">
      <c r="A42" s="833" t="s">
        <v>469</v>
      </c>
      <c r="B42" s="777"/>
      <c r="C42" s="777"/>
      <c r="D42" s="777"/>
      <c r="E42" s="835"/>
      <c r="F42" s="834">
        <v>1</v>
      </c>
      <c r="G42" s="777"/>
      <c r="H42" s="835"/>
      <c r="I42" s="834">
        <v>2</v>
      </c>
      <c r="J42" s="777"/>
      <c r="K42" s="835"/>
      <c r="L42" s="834">
        <v>3</v>
      </c>
      <c r="M42" s="777"/>
      <c r="N42" s="835"/>
      <c r="O42" s="834">
        <v>4</v>
      </c>
      <c r="P42" s="777"/>
      <c r="Q42" s="835"/>
      <c r="R42" s="834">
        <v>5</v>
      </c>
      <c r="S42" s="777"/>
      <c r="T42" s="835"/>
      <c r="U42" s="834">
        <v>6</v>
      </c>
      <c r="V42" s="777"/>
      <c r="W42" s="779"/>
      <c r="Y42" s="780"/>
      <c r="Z42" s="781"/>
      <c r="AA42" s="781"/>
      <c r="AB42" s="781"/>
      <c r="AC42" s="781"/>
      <c r="AD42" s="1619"/>
      <c r="AE42" s="1619"/>
      <c r="AF42" s="1619"/>
      <c r="AG42" s="1619"/>
      <c r="AH42" s="1619"/>
      <c r="AI42" s="1619"/>
      <c r="AJ42" s="1619"/>
      <c r="AK42" s="1619"/>
      <c r="AL42" s="1619"/>
      <c r="AM42" s="1619"/>
      <c r="AN42" s="1619"/>
      <c r="AO42" s="1619"/>
      <c r="AP42" s="1619"/>
      <c r="AQ42" s="1619"/>
      <c r="AR42" s="1620"/>
      <c r="AS42" s="267"/>
      <c r="AT42" s="267"/>
      <c r="AU42" s="267"/>
      <c r="AV42" s="267"/>
    </row>
    <row r="43" spans="1:53" ht="18.75" customHeight="1" x14ac:dyDescent="0.4">
      <c r="A43" s="839" t="s">
        <v>447</v>
      </c>
      <c r="B43" s="840"/>
      <c r="C43" s="840"/>
      <c r="D43" s="840"/>
      <c r="E43" s="840"/>
      <c r="F43" s="845"/>
      <c r="G43" s="846"/>
      <c r="H43" s="1613" t="s">
        <v>26</v>
      </c>
      <c r="I43" s="845"/>
      <c r="J43" s="846"/>
      <c r="K43" s="1613" t="s">
        <v>26</v>
      </c>
      <c r="L43" s="845"/>
      <c r="M43" s="846"/>
      <c r="N43" s="1613" t="s">
        <v>26</v>
      </c>
      <c r="O43" s="845"/>
      <c r="P43" s="846"/>
      <c r="Q43" s="1613" t="s">
        <v>26</v>
      </c>
      <c r="R43" s="845"/>
      <c r="S43" s="846"/>
      <c r="T43" s="1613" t="s">
        <v>26</v>
      </c>
      <c r="U43" s="845"/>
      <c r="V43" s="846"/>
      <c r="W43" s="1616" t="s">
        <v>26</v>
      </c>
      <c r="Y43" s="780"/>
      <c r="Z43" s="781"/>
      <c r="AA43" s="781"/>
      <c r="AB43" s="781"/>
      <c r="AC43" s="781"/>
      <c r="AD43" s="1619"/>
      <c r="AE43" s="1619"/>
      <c r="AF43" s="1619"/>
      <c r="AG43" s="1619"/>
      <c r="AH43" s="1619"/>
      <c r="AI43" s="1619"/>
      <c r="AJ43" s="1619"/>
      <c r="AK43" s="1619"/>
      <c r="AL43" s="1619"/>
      <c r="AM43" s="1619"/>
      <c r="AN43" s="1619"/>
      <c r="AO43" s="1619"/>
      <c r="AP43" s="1619"/>
      <c r="AQ43" s="1619"/>
      <c r="AR43" s="1620"/>
      <c r="AS43" s="267"/>
      <c r="AT43" s="267"/>
      <c r="AU43" s="267"/>
      <c r="AV43" s="267"/>
      <c r="AX43" s="51"/>
      <c r="AY43" s="51"/>
      <c r="AZ43" s="51"/>
      <c r="BA43" s="51"/>
    </row>
    <row r="44" spans="1:53" ht="18.75" customHeight="1" x14ac:dyDescent="0.4">
      <c r="A44" s="888"/>
      <c r="B44" s="788"/>
      <c r="C44" s="788"/>
      <c r="D44" s="788"/>
      <c r="E44" s="788"/>
      <c r="F44" s="806"/>
      <c r="G44" s="789"/>
      <c r="H44" s="1615"/>
      <c r="I44" s="806"/>
      <c r="J44" s="789"/>
      <c r="K44" s="1615"/>
      <c r="L44" s="806"/>
      <c r="M44" s="789"/>
      <c r="N44" s="1615"/>
      <c r="O44" s="806"/>
      <c r="P44" s="789"/>
      <c r="Q44" s="1615"/>
      <c r="R44" s="806"/>
      <c r="S44" s="789"/>
      <c r="T44" s="1615"/>
      <c r="U44" s="806"/>
      <c r="V44" s="789"/>
      <c r="W44" s="1617"/>
      <c r="Y44" s="780"/>
      <c r="Z44" s="781"/>
      <c r="AA44" s="781"/>
      <c r="AB44" s="781"/>
      <c r="AC44" s="781"/>
      <c r="AD44" s="1619"/>
      <c r="AE44" s="1619"/>
      <c r="AF44" s="1619"/>
      <c r="AG44" s="1619"/>
      <c r="AH44" s="1619"/>
      <c r="AI44" s="1619"/>
      <c r="AJ44" s="1619"/>
      <c r="AK44" s="1619"/>
      <c r="AL44" s="1619"/>
      <c r="AM44" s="1619"/>
      <c r="AN44" s="1619"/>
      <c r="AO44" s="1619"/>
      <c r="AP44" s="1619"/>
      <c r="AQ44" s="1619"/>
      <c r="AR44" s="1620"/>
      <c r="AS44" s="267"/>
      <c r="AT44" s="267"/>
      <c r="AU44" s="267"/>
      <c r="AV44" s="267"/>
      <c r="AX44" s="51"/>
      <c r="AY44" s="859"/>
      <c r="AZ44" s="859"/>
      <c r="BA44" s="51"/>
    </row>
    <row r="45" spans="1:53" ht="18.75" customHeight="1" x14ac:dyDescent="0.4">
      <c r="A45" s="839" t="s">
        <v>450</v>
      </c>
      <c r="B45" s="840"/>
      <c r="C45" s="840"/>
      <c r="D45" s="840"/>
      <c r="E45" s="840"/>
      <c r="F45" s="845"/>
      <c r="G45" s="846"/>
      <c r="H45" s="1613" t="s">
        <v>26</v>
      </c>
      <c r="I45" s="845"/>
      <c r="J45" s="846"/>
      <c r="K45" s="1613" t="s">
        <v>26</v>
      </c>
      <c r="L45" s="845"/>
      <c r="M45" s="846"/>
      <c r="N45" s="1613" t="s">
        <v>26</v>
      </c>
      <c r="O45" s="845"/>
      <c r="P45" s="846"/>
      <c r="Q45" s="1613" t="s">
        <v>26</v>
      </c>
      <c r="R45" s="845"/>
      <c r="S45" s="846"/>
      <c r="T45" s="1613" t="s">
        <v>26</v>
      </c>
      <c r="U45" s="845"/>
      <c r="V45" s="846"/>
      <c r="W45" s="1616" t="s">
        <v>26</v>
      </c>
      <c r="Y45" s="780"/>
      <c r="Z45" s="781"/>
      <c r="AA45" s="781"/>
      <c r="AB45" s="781"/>
      <c r="AC45" s="781"/>
      <c r="AD45" s="1619"/>
      <c r="AE45" s="1619"/>
      <c r="AF45" s="1619"/>
      <c r="AG45" s="1619"/>
      <c r="AH45" s="1619"/>
      <c r="AI45" s="1619"/>
      <c r="AJ45" s="1619"/>
      <c r="AK45" s="1619"/>
      <c r="AL45" s="1619"/>
      <c r="AM45" s="1619"/>
      <c r="AN45" s="1619"/>
      <c r="AO45" s="1619"/>
      <c r="AP45" s="1619"/>
      <c r="AQ45" s="1619"/>
      <c r="AR45" s="1620"/>
      <c r="AS45" s="267"/>
      <c r="AT45" s="267"/>
      <c r="AU45" s="267"/>
      <c r="AV45" s="267"/>
      <c r="AX45" s="51"/>
      <c r="AY45" s="51"/>
      <c r="AZ45" s="51"/>
      <c r="BA45" s="51"/>
    </row>
    <row r="46" spans="1:53" ht="18.75" customHeight="1" x14ac:dyDescent="0.4">
      <c r="A46" s="888"/>
      <c r="B46" s="788"/>
      <c r="C46" s="788"/>
      <c r="D46" s="788"/>
      <c r="E46" s="788"/>
      <c r="F46" s="903"/>
      <c r="G46" s="904"/>
      <c r="H46" s="1614"/>
      <c r="I46" s="806"/>
      <c r="J46" s="789"/>
      <c r="K46" s="1615"/>
      <c r="L46" s="806"/>
      <c r="M46" s="789"/>
      <c r="N46" s="1615"/>
      <c r="O46" s="806"/>
      <c r="P46" s="789"/>
      <c r="Q46" s="1615"/>
      <c r="R46" s="806"/>
      <c r="S46" s="789"/>
      <c r="T46" s="1615"/>
      <c r="U46" s="806"/>
      <c r="V46" s="789"/>
      <c r="W46" s="1617"/>
      <c r="Y46" s="780"/>
      <c r="Z46" s="781"/>
      <c r="AA46" s="781"/>
      <c r="AB46" s="781"/>
      <c r="AC46" s="781"/>
      <c r="AD46" s="1619"/>
      <c r="AE46" s="1619"/>
      <c r="AF46" s="1619"/>
      <c r="AG46" s="1619"/>
      <c r="AH46" s="1619"/>
      <c r="AI46" s="1619"/>
      <c r="AJ46" s="1619"/>
      <c r="AK46" s="1619"/>
      <c r="AL46" s="1619"/>
      <c r="AM46" s="1619"/>
      <c r="AN46" s="1619"/>
      <c r="AO46" s="1619"/>
      <c r="AP46" s="1619"/>
      <c r="AQ46" s="1619"/>
      <c r="AR46" s="1620"/>
      <c r="AS46" s="267"/>
      <c r="AT46" s="267"/>
      <c r="AU46" s="267"/>
      <c r="AV46" s="267"/>
    </row>
    <row r="47" spans="1:53" ht="18.75" customHeight="1" thickBot="1" x14ac:dyDescent="0.45">
      <c r="A47" s="815" t="s">
        <v>53</v>
      </c>
      <c r="B47" s="880"/>
      <c r="C47" s="880"/>
      <c r="D47" s="880"/>
      <c r="E47" s="816"/>
      <c r="F47" s="836" t="str">
        <f>IF(SUM(F43:G46)=0,"",SUM(F43:G46))</f>
        <v/>
      </c>
      <c r="G47" s="824"/>
      <c r="H47" s="61" t="s">
        <v>26</v>
      </c>
      <c r="I47" s="836" t="str">
        <f>IF(SUM(I43:J46)=0,"",SUM(I43:J46))</f>
        <v/>
      </c>
      <c r="J47" s="824"/>
      <c r="K47" s="61" t="s">
        <v>26</v>
      </c>
      <c r="L47" s="836" t="str">
        <f>IF(SUM(L43:M46)=0,"",SUM(L43:M46))</f>
        <v/>
      </c>
      <c r="M47" s="824"/>
      <c r="N47" s="61" t="s">
        <v>26</v>
      </c>
      <c r="O47" s="836" t="str">
        <f>IF(SUM(O43:P46)=0,"",SUM(O43:P46))</f>
        <v/>
      </c>
      <c r="P47" s="824"/>
      <c r="Q47" s="61" t="s">
        <v>26</v>
      </c>
      <c r="R47" s="836" t="str">
        <f>IF(SUM(R43:S46)=0,"",SUM(R43:S46))</f>
        <v/>
      </c>
      <c r="S47" s="824"/>
      <c r="T47" s="61" t="s">
        <v>26</v>
      </c>
      <c r="U47" s="836" t="str">
        <f>IF(SUM(U43:V46)=0,"",SUM(U43:V46))</f>
        <v/>
      </c>
      <c r="V47" s="824"/>
      <c r="W47" s="38" t="s">
        <v>26</v>
      </c>
      <c r="Y47" s="815"/>
      <c r="Z47" s="816"/>
      <c r="AA47" s="816"/>
      <c r="AB47" s="816"/>
      <c r="AC47" s="816"/>
      <c r="AD47" s="1621"/>
      <c r="AE47" s="1621"/>
      <c r="AF47" s="1621"/>
      <c r="AG47" s="1621"/>
      <c r="AH47" s="1621"/>
      <c r="AI47" s="1621"/>
      <c r="AJ47" s="1621"/>
      <c r="AK47" s="1621"/>
      <c r="AL47" s="1621"/>
      <c r="AM47" s="1621"/>
      <c r="AN47" s="1621"/>
      <c r="AO47" s="1621"/>
      <c r="AP47" s="1621"/>
      <c r="AQ47" s="1621"/>
      <c r="AR47" s="1622"/>
    </row>
    <row r="48" spans="1:5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386">
    <mergeCell ref="AG13:AL13"/>
    <mergeCell ref="A8:B9"/>
    <mergeCell ref="C8:D8"/>
    <mergeCell ref="F8:G8"/>
    <mergeCell ref="I8:J8"/>
    <mergeCell ref="L8:M8"/>
    <mergeCell ref="R3:T5"/>
    <mergeCell ref="U3:W5"/>
    <mergeCell ref="X3:Z5"/>
    <mergeCell ref="AA3:AC5"/>
    <mergeCell ref="A6:B7"/>
    <mergeCell ref="C6:D6"/>
    <mergeCell ref="F6:G6"/>
    <mergeCell ref="I6:J6"/>
    <mergeCell ref="L6:M6"/>
    <mergeCell ref="O6:P6"/>
    <mergeCell ref="A3:B5"/>
    <mergeCell ref="C3:E5"/>
    <mergeCell ref="F3:H5"/>
    <mergeCell ref="I3:K5"/>
    <mergeCell ref="L3:N5"/>
    <mergeCell ref="O3:Q5"/>
    <mergeCell ref="O8:P8"/>
    <mergeCell ref="R8:S8"/>
    <mergeCell ref="AA13:AF13"/>
    <mergeCell ref="AA14:AC14"/>
    <mergeCell ref="AD14:AF14"/>
    <mergeCell ref="X8:Y8"/>
    <mergeCell ref="AA8:AB9"/>
    <mergeCell ref="AC8:AC9"/>
    <mergeCell ref="R6:S6"/>
    <mergeCell ref="U6:V6"/>
    <mergeCell ref="X6:Y6"/>
    <mergeCell ref="AA6:AB7"/>
    <mergeCell ref="AC6:AC7"/>
    <mergeCell ref="U8:V8"/>
    <mergeCell ref="F14:H14"/>
    <mergeCell ref="I14:K14"/>
    <mergeCell ref="L14:N14"/>
    <mergeCell ref="O14:Q14"/>
    <mergeCell ref="R14:T14"/>
    <mergeCell ref="U14:W14"/>
    <mergeCell ref="X14:Z14"/>
    <mergeCell ref="C13:H13"/>
    <mergeCell ref="I13:N13"/>
    <mergeCell ref="O13:T13"/>
    <mergeCell ref="U13:Z13"/>
    <mergeCell ref="N15:N16"/>
    <mergeCell ref="O15:P16"/>
    <mergeCell ref="Q15:Q16"/>
    <mergeCell ref="R15:S16"/>
    <mergeCell ref="AG14:AI14"/>
    <mergeCell ref="AJ14:AL14"/>
    <mergeCell ref="AM14:AO14"/>
    <mergeCell ref="AP14:AR14"/>
    <mergeCell ref="A15:B16"/>
    <mergeCell ref="C15:D16"/>
    <mergeCell ref="E15:E16"/>
    <mergeCell ref="F15:G16"/>
    <mergeCell ref="H15:H16"/>
    <mergeCell ref="I15:J16"/>
    <mergeCell ref="A13:B14"/>
    <mergeCell ref="AL15:AL16"/>
    <mergeCell ref="AM15:AN16"/>
    <mergeCell ref="AO15:AO16"/>
    <mergeCell ref="AP15:AQ16"/>
    <mergeCell ref="AR15:AR16"/>
    <mergeCell ref="AI15:AI16"/>
    <mergeCell ref="AJ15:AK16"/>
    <mergeCell ref="AM13:AR13"/>
    <mergeCell ref="C14:E14"/>
    <mergeCell ref="A17:B18"/>
    <mergeCell ref="C17:D18"/>
    <mergeCell ref="E17:E18"/>
    <mergeCell ref="F17:G18"/>
    <mergeCell ref="H17:H18"/>
    <mergeCell ref="AC15:AC16"/>
    <mergeCell ref="AD15:AE16"/>
    <mergeCell ref="AF15:AF16"/>
    <mergeCell ref="AG15:AH16"/>
    <mergeCell ref="T15:T16"/>
    <mergeCell ref="U15:V16"/>
    <mergeCell ref="W15:W16"/>
    <mergeCell ref="X15:Y16"/>
    <mergeCell ref="Z15:Z16"/>
    <mergeCell ref="AA15:AB16"/>
    <mergeCell ref="K15:K16"/>
    <mergeCell ref="L15:M16"/>
    <mergeCell ref="R17:S18"/>
    <mergeCell ref="T17:T18"/>
    <mergeCell ref="U17:V18"/>
    <mergeCell ref="W17:W18"/>
    <mergeCell ref="X17:Y18"/>
    <mergeCell ref="Z17:Z18"/>
    <mergeCell ref="I17:J18"/>
    <mergeCell ref="K17:K18"/>
    <mergeCell ref="L17:M18"/>
    <mergeCell ref="N17:N18"/>
    <mergeCell ref="O17:P18"/>
    <mergeCell ref="Q17:Q18"/>
    <mergeCell ref="AJ17:AK18"/>
    <mergeCell ref="AL17:AL18"/>
    <mergeCell ref="AM17:AN18"/>
    <mergeCell ref="AO17:AO18"/>
    <mergeCell ref="AP17:AQ18"/>
    <mergeCell ref="AR17:AR18"/>
    <mergeCell ref="AA17:AB18"/>
    <mergeCell ref="AC17:AC18"/>
    <mergeCell ref="AD17:AE18"/>
    <mergeCell ref="AF17:AF18"/>
    <mergeCell ref="AG17:AH18"/>
    <mergeCell ref="AI17:AI18"/>
    <mergeCell ref="N19:N20"/>
    <mergeCell ref="O19:P20"/>
    <mergeCell ref="Q19:Q20"/>
    <mergeCell ref="R19:S20"/>
    <mergeCell ref="AP19:AQ20"/>
    <mergeCell ref="AR19:AR20"/>
    <mergeCell ref="A19:B20"/>
    <mergeCell ref="C19:D20"/>
    <mergeCell ref="E19:E20"/>
    <mergeCell ref="F19:G20"/>
    <mergeCell ref="H19:H20"/>
    <mergeCell ref="I19:J20"/>
    <mergeCell ref="AL19:AL20"/>
    <mergeCell ref="AM19:AN20"/>
    <mergeCell ref="AO19:AO20"/>
    <mergeCell ref="AI19:AI20"/>
    <mergeCell ref="AJ19:AK20"/>
    <mergeCell ref="A21:B22"/>
    <mergeCell ref="C21:D22"/>
    <mergeCell ref="E21:E22"/>
    <mergeCell ref="F21:G22"/>
    <mergeCell ref="H21:H22"/>
    <mergeCell ref="AC19:AC20"/>
    <mergeCell ref="AD19:AE20"/>
    <mergeCell ref="AF19:AF20"/>
    <mergeCell ref="AG19:AH20"/>
    <mergeCell ref="T19:T20"/>
    <mergeCell ref="U19:V20"/>
    <mergeCell ref="W19:W20"/>
    <mergeCell ref="X19:Y20"/>
    <mergeCell ref="Z19:Z20"/>
    <mergeCell ref="AA19:AB20"/>
    <mergeCell ref="K19:K20"/>
    <mergeCell ref="L19:M20"/>
    <mergeCell ref="R21:S22"/>
    <mergeCell ref="T21:T22"/>
    <mergeCell ref="U21:V22"/>
    <mergeCell ref="W21:W22"/>
    <mergeCell ref="X21:Y22"/>
    <mergeCell ref="Z21:Z22"/>
    <mergeCell ref="I21:J22"/>
    <mergeCell ref="K21:K22"/>
    <mergeCell ref="L21:M22"/>
    <mergeCell ref="N21:N22"/>
    <mergeCell ref="O21:P22"/>
    <mergeCell ref="Q21:Q22"/>
    <mergeCell ref="AJ21:AK22"/>
    <mergeCell ref="AL21:AL22"/>
    <mergeCell ref="AM21:AN22"/>
    <mergeCell ref="AO21:AO22"/>
    <mergeCell ref="AP21:AQ22"/>
    <mergeCell ref="AR21:AR22"/>
    <mergeCell ref="AA21:AB22"/>
    <mergeCell ref="AC21:AC22"/>
    <mergeCell ref="AD21:AE22"/>
    <mergeCell ref="AF21:AF22"/>
    <mergeCell ref="AG21:AH22"/>
    <mergeCell ref="AI21:AI22"/>
    <mergeCell ref="N23:N24"/>
    <mergeCell ref="O23:P24"/>
    <mergeCell ref="Q23:Q24"/>
    <mergeCell ref="R23:S24"/>
    <mergeCell ref="AP23:AQ24"/>
    <mergeCell ref="AR23:AR24"/>
    <mergeCell ref="A23:B24"/>
    <mergeCell ref="C23:D24"/>
    <mergeCell ref="E23:E24"/>
    <mergeCell ref="F23:G24"/>
    <mergeCell ref="H23:H24"/>
    <mergeCell ref="I23:J24"/>
    <mergeCell ref="AL23:AL24"/>
    <mergeCell ref="AM23:AN24"/>
    <mergeCell ref="AO23:AO24"/>
    <mergeCell ref="AI23:AI24"/>
    <mergeCell ref="AJ23:AK24"/>
    <mergeCell ref="A25:B26"/>
    <mergeCell ref="C25:D26"/>
    <mergeCell ref="E25:E26"/>
    <mergeCell ref="F25:G26"/>
    <mergeCell ref="H25:H26"/>
    <mergeCell ref="AC23:AC24"/>
    <mergeCell ref="AD23:AE24"/>
    <mergeCell ref="AF23:AF24"/>
    <mergeCell ref="AG23:AH24"/>
    <mergeCell ref="T23:T24"/>
    <mergeCell ref="U23:V24"/>
    <mergeCell ref="W23:W24"/>
    <mergeCell ref="X23:Y24"/>
    <mergeCell ref="Z23:Z24"/>
    <mergeCell ref="AA23:AB24"/>
    <mergeCell ref="K23:K24"/>
    <mergeCell ref="L23:M24"/>
    <mergeCell ref="R25:S26"/>
    <mergeCell ref="T25:T26"/>
    <mergeCell ref="U25:V26"/>
    <mergeCell ref="W25:W26"/>
    <mergeCell ref="X25:Y26"/>
    <mergeCell ref="Z25:Z26"/>
    <mergeCell ref="I25:J26"/>
    <mergeCell ref="K25:K26"/>
    <mergeCell ref="L25:M26"/>
    <mergeCell ref="N25:N26"/>
    <mergeCell ref="O25:P26"/>
    <mergeCell ref="Q25:Q26"/>
    <mergeCell ref="AJ25:AK26"/>
    <mergeCell ref="AL25:AL26"/>
    <mergeCell ref="AM25:AN26"/>
    <mergeCell ref="AO25:AO26"/>
    <mergeCell ref="AP25:AQ26"/>
    <mergeCell ref="AR25:AR26"/>
    <mergeCell ref="AA25:AB26"/>
    <mergeCell ref="AC25:AC26"/>
    <mergeCell ref="AD25:AE26"/>
    <mergeCell ref="AF25:AF26"/>
    <mergeCell ref="AG25:AH26"/>
    <mergeCell ref="AI25:AI26"/>
    <mergeCell ref="N27:N28"/>
    <mergeCell ref="O27:P28"/>
    <mergeCell ref="Q27:Q28"/>
    <mergeCell ref="R27:S28"/>
    <mergeCell ref="AP27:AQ28"/>
    <mergeCell ref="AR27:AR28"/>
    <mergeCell ref="A27:B28"/>
    <mergeCell ref="C27:D28"/>
    <mergeCell ref="E27:E28"/>
    <mergeCell ref="F27:G28"/>
    <mergeCell ref="H27:H28"/>
    <mergeCell ref="I27:J28"/>
    <mergeCell ref="AL27:AL28"/>
    <mergeCell ref="AM27:AN28"/>
    <mergeCell ref="AO27:AO28"/>
    <mergeCell ref="AI27:AI28"/>
    <mergeCell ref="AJ27:AK28"/>
    <mergeCell ref="A29:B30"/>
    <mergeCell ref="C29:D30"/>
    <mergeCell ref="E29:E30"/>
    <mergeCell ref="F29:G30"/>
    <mergeCell ref="H29:H30"/>
    <mergeCell ref="AC27:AC28"/>
    <mergeCell ref="AD27:AE28"/>
    <mergeCell ref="AF27:AF28"/>
    <mergeCell ref="AG27:AH28"/>
    <mergeCell ref="T27:T28"/>
    <mergeCell ref="U27:V28"/>
    <mergeCell ref="W27:W28"/>
    <mergeCell ref="X27:Y28"/>
    <mergeCell ref="Z27:Z28"/>
    <mergeCell ref="AA27:AB28"/>
    <mergeCell ref="K27:K28"/>
    <mergeCell ref="L27:M28"/>
    <mergeCell ref="R29:S30"/>
    <mergeCell ref="T29:T30"/>
    <mergeCell ref="U29:V30"/>
    <mergeCell ref="W29:W30"/>
    <mergeCell ref="X29:Y30"/>
    <mergeCell ref="Z29:Z30"/>
    <mergeCell ref="I29:J30"/>
    <mergeCell ref="K29:K30"/>
    <mergeCell ref="L29:M30"/>
    <mergeCell ref="N29:N30"/>
    <mergeCell ref="O29:P30"/>
    <mergeCell ref="Q29:Q30"/>
    <mergeCell ref="AJ29:AK30"/>
    <mergeCell ref="AL29:AL30"/>
    <mergeCell ref="AM29:AN30"/>
    <mergeCell ref="AO29:AO30"/>
    <mergeCell ref="AP29:AQ30"/>
    <mergeCell ref="AR29:AR30"/>
    <mergeCell ref="AA29:AB30"/>
    <mergeCell ref="AC29:AC30"/>
    <mergeCell ref="AD29:AE30"/>
    <mergeCell ref="AF29:AF30"/>
    <mergeCell ref="AG29:AH30"/>
    <mergeCell ref="AI29:AI30"/>
    <mergeCell ref="AJ33:AL34"/>
    <mergeCell ref="AM33:AO34"/>
    <mergeCell ref="AP33:AR34"/>
    <mergeCell ref="Y33:AC34"/>
    <mergeCell ref="AD33:AF34"/>
    <mergeCell ref="AG33:AI34"/>
    <mergeCell ref="U32:X32"/>
    <mergeCell ref="A33:D33"/>
    <mergeCell ref="E33:G33"/>
    <mergeCell ref="H33:J33"/>
    <mergeCell ref="K33:M33"/>
    <mergeCell ref="N33:P33"/>
    <mergeCell ref="Q33:W33"/>
    <mergeCell ref="A34:D35"/>
    <mergeCell ref="E34:F35"/>
    <mergeCell ref="G34:G35"/>
    <mergeCell ref="H34:I35"/>
    <mergeCell ref="J34:J35"/>
    <mergeCell ref="K34:L35"/>
    <mergeCell ref="AM35:AN37"/>
    <mergeCell ref="AO35:AO37"/>
    <mergeCell ref="AP35:AQ37"/>
    <mergeCell ref="AR35:AR37"/>
    <mergeCell ref="A36:D37"/>
    <mergeCell ref="E36:F37"/>
    <mergeCell ref="G36:G37"/>
    <mergeCell ref="H36:I37"/>
    <mergeCell ref="J36:J37"/>
    <mergeCell ref="K36:L37"/>
    <mergeCell ref="AD35:AE37"/>
    <mergeCell ref="AF35:AF37"/>
    <mergeCell ref="AG35:AH37"/>
    <mergeCell ref="AI35:AI37"/>
    <mergeCell ref="AJ35:AK37"/>
    <mergeCell ref="AL35:AL37"/>
    <mergeCell ref="M34:M35"/>
    <mergeCell ref="N34:O35"/>
    <mergeCell ref="P34:P35"/>
    <mergeCell ref="Q34:U35"/>
    <mergeCell ref="V34:W35"/>
    <mergeCell ref="Y35:AC37"/>
    <mergeCell ref="M36:M37"/>
    <mergeCell ref="N36:O37"/>
    <mergeCell ref="V36:W37"/>
    <mergeCell ref="A38:D39"/>
    <mergeCell ref="E38:F39"/>
    <mergeCell ref="G38:G39"/>
    <mergeCell ref="H38:I39"/>
    <mergeCell ref="J38:J39"/>
    <mergeCell ref="K38:L39"/>
    <mergeCell ref="M38:M39"/>
    <mergeCell ref="N38:O39"/>
    <mergeCell ref="P38:P39"/>
    <mergeCell ref="P36:P37"/>
    <mergeCell ref="Q36:U37"/>
    <mergeCell ref="Q38:U39"/>
    <mergeCell ref="V38:W39"/>
    <mergeCell ref="F42:H42"/>
    <mergeCell ref="I42:K42"/>
    <mergeCell ref="L42:N42"/>
    <mergeCell ref="O42:Q42"/>
    <mergeCell ref="R42:T42"/>
    <mergeCell ref="U42:W42"/>
    <mergeCell ref="A43:E44"/>
    <mergeCell ref="F43:G44"/>
    <mergeCell ref="H43:H44"/>
    <mergeCell ref="I43:J44"/>
    <mergeCell ref="K43:K44"/>
    <mergeCell ref="L43:M44"/>
    <mergeCell ref="N43:N44"/>
    <mergeCell ref="O43:P44"/>
    <mergeCell ref="Q43:Q44"/>
    <mergeCell ref="R43:S44"/>
    <mergeCell ref="T43:T44"/>
    <mergeCell ref="U43:V44"/>
    <mergeCell ref="W43:W44"/>
    <mergeCell ref="AY44:AZ44"/>
    <mergeCell ref="A45:E46"/>
    <mergeCell ref="F45:G46"/>
    <mergeCell ref="H45:H46"/>
    <mergeCell ref="I45:J46"/>
    <mergeCell ref="K45:K46"/>
    <mergeCell ref="U45:V46"/>
    <mergeCell ref="W45:W46"/>
    <mergeCell ref="A47:E47"/>
    <mergeCell ref="F47:G47"/>
    <mergeCell ref="I47:J47"/>
    <mergeCell ref="L47:M47"/>
    <mergeCell ref="O47:P47"/>
    <mergeCell ref="R47:S47"/>
    <mergeCell ref="U47:V47"/>
    <mergeCell ref="L45:M46"/>
    <mergeCell ref="N45:N46"/>
    <mergeCell ref="O45:P46"/>
    <mergeCell ref="Q45:Q46"/>
    <mergeCell ref="R45:S46"/>
    <mergeCell ref="T45:T46"/>
    <mergeCell ref="Y38:AC47"/>
    <mergeCell ref="AD38:AR47"/>
    <mergeCell ref="A42:E42"/>
  </mergeCells>
  <phoneticPr fontId="4"/>
  <printOptions horizontalCentered="1" verticalCentered="1"/>
  <pageMargins left="0.70866141732283472" right="0.19685039370078741" top="0.39370078740157483" bottom="0.39370078740157483" header="0.39370078740157483" footer="0"/>
  <pageSetup paperSize="9" scale="62" orientation="landscape" blackAndWhite="1" r:id="rId1"/>
  <headerFooter scaleWithDoc="0">
    <oddFooter>&amp;C12/30&amp;R&amp;F</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4A44F-C7D6-42F3-B1FC-1B592B9A58F0}">
  <sheetPr>
    <tabColor theme="7" tint="0.79998168889431442"/>
    <pageSetUpPr fitToPage="1"/>
  </sheetPr>
  <dimension ref="A1:BR98"/>
  <sheetViews>
    <sheetView view="pageBreakPreview" zoomScaleNormal="70" zoomScaleSheetLayoutView="100" workbookViewId="0"/>
  </sheetViews>
  <sheetFormatPr defaultRowHeight="16.5" x14ac:dyDescent="0.4"/>
  <cols>
    <col min="1" max="70" width="4.375" style="13" customWidth="1"/>
    <col min="71" max="74" width="4.375" style="11" customWidth="1"/>
    <col min="75" max="256" width="9" style="11"/>
    <col min="257" max="330" width="4.375" style="11" customWidth="1"/>
    <col min="331" max="512" width="9" style="11"/>
    <col min="513" max="586" width="4.375" style="11" customWidth="1"/>
    <col min="587" max="768" width="9" style="11"/>
    <col min="769" max="842" width="4.375" style="11" customWidth="1"/>
    <col min="843" max="1024" width="9" style="11"/>
    <col min="1025" max="1098" width="4.375" style="11" customWidth="1"/>
    <col min="1099" max="1280" width="9" style="11"/>
    <col min="1281" max="1354" width="4.375" style="11" customWidth="1"/>
    <col min="1355" max="1536" width="9" style="11"/>
    <col min="1537" max="1610" width="4.375" style="11" customWidth="1"/>
    <col min="1611" max="1792" width="9" style="11"/>
    <col min="1793" max="1866" width="4.375" style="11" customWidth="1"/>
    <col min="1867" max="2048" width="9" style="11"/>
    <col min="2049" max="2122" width="4.375" style="11" customWidth="1"/>
    <col min="2123" max="2304" width="9" style="11"/>
    <col min="2305" max="2378" width="4.375" style="11" customWidth="1"/>
    <col min="2379" max="2560" width="9" style="11"/>
    <col min="2561" max="2634" width="4.375" style="11" customWidth="1"/>
    <col min="2635" max="2816" width="9" style="11"/>
    <col min="2817" max="2890" width="4.375" style="11" customWidth="1"/>
    <col min="2891" max="3072" width="9" style="11"/>
    <col min="3073" max="3146" width="4.375" style="11" customWidth="1"/>
    <col min="3147" max="3328" width="9" style="11"/>
    <col min="3329" max="3402" width="4.375" style="11" customWidth="1"/>
    <col min="3403" max="3584" width="9" style="11"/>
    <col min="3585" max="3658" width="4.375" style="11" customWidth="1"/>
    <col min="3659" max="3840" width="9" style="11"/>
    <col min="3841" max="3914" width="4.375" style="11" customWidth="1"/>
    <col min="3915" max="4096" width="9" style="11"/>
    <col min="4097" max="4170" width="4.375" style="11" customWidth="1"/>
    <col min="4171" max="4352" width="9" style="11"/>
    <col min="4353" max="4426" width="4.375" style="11" customWidth="1"/>
    <col min="4427" max="4608" width="9" style="11"/>
    <col min="4609" max="4682" width="4.375" style="11" customWidth="1"/>
    <col min="4683" max="4864" width="9" style="11"/>
    <col min="4865" max="4938" width="4.375" style="11" customWidth="1"/>
    <col min="4939" max="5120" width="9" style="11"/>
    <col min="5121" max="5194" width="4.375" style="11" customWidth="1"/>
    <col min="5195" max="5376" width="9" style="11"/>
    <col min="5377" max="5450" width="4.375" style="11" customWidth="1"/>
    <col min="5451" max="5632" width="9" style="11"/>
    <col min="5633" max="5706" width="4.375" style="11" customWidth="1"/>
    <col min="5707" max="5888" width="9" style="11"/>
    <col min="5889" max="5962" width="4.375" style="11" customWidth="1"/>
    <col min="5963" max="6144" width="9" style="11"/>
    <col min="6145" max="6218" width="4.375" style="11" customWidth="1"/>
    <col min="6219" max="6400" width="9" style="11"/>
    <col min="6401" max="6474" width="4.375" style="11" customWidth="1"/>
    <col min="6475" max="6656" width="9" style="11"/>
    <col min="6657" max="6730" width="4.375" style="11" customWidth="1"/>
    <col min="6731" max="6912" width="9" style="11"/>
    <col min="6913" max="6986" width="4.375" style="11" customWidth="1"/>
    <col min="6987" max="7168" width="9" style="11"/>
    <col min="7169" max="7242" width="4.375" style="11" customWidth="1"/>
    <col min="7243" max="7424" width="9" style="11"/>
    <col min="7425" max="7498" width="4.375" style="11" customWidth="1"/>
    <col min="7499" max="7680" width="9" style="11"/>
    <col min="7681" max="7754" width="4.375" style="11" customWidth="1"/>
    <col min="7755" max="7936" width="9" style="11"/>
    <col min="7937" max="8010" width="4.375" style="11" customWidth="1"/>
    <col min="8011" max="8192" width="9" style="11"/>
    <col min="8193" max="8266" width="4.375" style="11" customWidth="1"/>
    <col min="8267" max="8448" width="9" style="11"/>
    <col min="8449" max="8522" width="4.375" style="11" customWidth="1"/>
    <col min="8523" max="8704" width="9" style="11"/>
    <col min="8705" max="8778" width="4.375" style="11" customWidth="1"/>
    <col min="8779" max="8960" width="9" style="11"/>
    <col min="8961" max="9034" width="4.375" style="11" customWidth="1"/>
    <col min="9035" max="9216" width="9" style="11"/>
    <col min="9217" max="9290" width="4.375" style="11" customWidth="1"/>
    <col min="9291" max="9472" width="9" style="11"/>
    <col min="9473" max="9546" width="4.375" style="11" customWidth="1"/>
    <col min="9547" max="9728" width="9" style="11"/>
    <col min="9729" max="9802" width="4.375" style="11" customWidth="1"/>
    <col min="9803" max="9984" width="9" style="11"/>
    <col min="9985" max="10058" width="4.375" style="11" customWidth="1"/>
    <col min="10059" max="10240" width="9" style="11"/>
    <col min="10241" max="10314" width="4.375" style="11" customWidth="1"/>
    <col min="10315" max="10496" width="9" style="11"/>
    <col min="10497" max="10570" width="4.375" style="11" customWidth="1"/>
    <col min="10571" max="10752" width="9" style="11"/>
    <col min="10753" max="10826" width="4.375" style="11" customWidth="1"/>
    <col min="10827" max="11008" width="9" style="11"/>
    <col min="11009" max="11082" width="4.375" style="11" customWidth="1"/>
    <col min="11083" max="11264" width="9" style="11"/>
    <col min="11265" max="11338" width="4.375" style="11" customWidth="1"/>
    <col min="11339" max="11520" width="9" style="11"/>
    <col min="11521" max="11594" width="4.375" style="11" customWidth="1"/>
    <col min="11595" max="11776" width="9" style="11"/>
    <col min="11777" max="11850" width="4.375" style="11" customWidth="1"/>
    <col min="11851" max="12032" width="9" style="11"/>
    <col min="12033" max="12106" width="4.375" style="11" customWidth="1"/>
    <col min="12107" max="12288" width="9" style="11"/>
    <col min="12289" max="12362" width="4.375" style="11" customWidth="1"/>
    <col min="12363" max="12544" width="9" style="11"/>
    <col min="12545" max="12618" width="4.375" style="11" customWidth="1"/>
    <col min="12619" max="12800" width="9" style="11"/>
    <col min="12801" max="12874" width="4.375" style="11" customWidth="1"/>
    <col min="12875" max="13056" width="9" style="11"/>
    <col min="13057" max="13130" width="4.375" style="11" customWidth="1"/>
    <col min="13131" max="13312" width="9" style="11"/>
    <col min="13313" max="13386" width="4.375" style="11" customWidth="1"/>
    <col min="13387" max="13568" width="9" style="11"/>
    <col min="13569" max="13642" width="4.375" style="11" customWidth="1"/>
    <col min="13643" max="13824" width="9" style="11"/>
    <col min="13825" max="13898" width="4.375" style="11" customWidth="1"/>
    <col min="13899" max="14080" width="9" style="11"/>
    <col min="14081" max="14154" width="4.375" style="11" customWidth="1"/>
    <col min="14155" max="14336" width="9" style="11"/>
    <col min="14337" max="14410" width="4.375" style="11" customWidth="1"/>
    <col min="14411" max="14592" width="9" style="11"/>
    <col min="14593" max="14666" width="4.375" style="11" customWidth="1"/>
    <col min="14667" max="14848" width="9" style="11"/>
    <col min="14849" max="14922" width="4.375" style="11" customWidth="1"/>
    <col min="14923" max="15104" width="9" style="11"/>
    <col min="15105" max="15178" width="4.375" style="11" customWidth="1"/>
    <col min="15179" max="15360" width="9" style="11"/>
    <col min="15361" max="15434" width="4.375" style="11" customWidth="1"/>
    <col min="15435" max="15616" width="9" style="11"/>
    <col min="15617" max="15690" width="4.375" style="11" customWidth="1"/>
    <col min="15691" max="15872" width="9" style="11"/>
    <col min="15873" max="15946" width="4.375" style="11" customWidth="1"/>
    <col min="15947" max="16128" width="9" style="11"/>
    <col min="16129" max="16202" width="4.375" style="11" customWidth="1"/>
    <col min="16203" max="16384" width="9" style="11"/>
  </cols>
  <sheetData>
    <row r="1" spans="1:39" ht="18.75" customHeight="1" x14ac:dyDescent="0.4">
      <c r="A1" s="67" t="s">
        <v>530</v>
      </c>
    </row>
    <row r="2" spans="1:39" ht="18.75" customHeight="1" thickBot="1" x14ac:dyDescent="0.45">
      <c r="A2" s="27" t="s">
        <v>529</v>
      </c>
      <c r="Q2" s="27" t="s">
        <v>481</v>
      </c>
    </row>
    <row r="3" spans="1:39" ht="18.75" customHeight="1" x14ac:dyDescent="0.4">
      <c r="A3" s="284" t="s">
        <v>482</v>
      </c>
      <c r="B3" s="285"/>
      <c r="C3" s="285"/>
      <c r="D3" s="285"/>
      <c r="E3" s="285"/>
      <c r="F3" s="285"/>
      <c r="G3" s="285"/>
      <c r="H3" s="285"/>
      <c r="I3" s="285"/>
      <c r="J3" s="285"/>
      <c r="K3" s="285"/>
      <c r="L3" s="285"/>
      <c r="M3" s="285"/>
      <c r="N3" s="285"/>
      <c r="O3" s="286"/>
      <c r="Q3" s="1687" t="s">
        <v>483</v>
      </c>
      <c r="R3" s="1688"/>
      <c r="S3" s="1688"/>
      <c r="T3" s="1688"/>
      <c r="U3" s="1688"/>
      <c r="V3" s="1688"/>
      <c r="W3" s="1689"/>
      <c r="X3" s="1689"/>
      <c r="Y3" s="1689"/>
      <c r="Z3" s="1689"/>
      <c r="AA3" s="1689"/>
      <c r="AB3" s="1689"/>
      <c r="AC3" s="1689"/>
      <c r="AD3" s="1689"/>
      <c r="AE3" s="1689"/>
      <c r="AF3" s="1689"/>
      <c r="AG3" s="1689"/>
      <c r="AH3" s="1689"/>
      <c r="AI3" s="1689"/>
      <c r="AJ3" s="1689"/>
      <c r="AK3" s="1689"/>
      <c r="AL3" s="1689"/>
      <c r="AM3" s="1690"/>
    </row>
    <row r="4" spans="1:39" ht="18.75" customHeight="1" x14ac:dyDescent="0.4">
      <c r="A4" s="287" t="s">
        <v>484</v>
      </c>
      <c r="O4" s="288"/>
      <c r="Q4" s="1618"/>
      <c r="R4" s="785"/>
      <c r="S4" s="785"/>
      <c r="T4" s="785"/>
      <c r="U4" s="785"/>
      <c r="V4" s="785"/>
      <c r="W4" s="1691"/>
      <c r="X4" s="1691"/>
      <c r="Y4" s="1691"/>
      <c r="Z4" s="1691"/>
      <c r="AA4" s="1691"/>
      <c r="AB4" s="1691"/>
      <c r="AC4" s="1691"/>
      <c r="AD4" s="1691"/>
      <c r="AE4" s="1691"/>
      <c r="AF4" s="1691"/>
      <c r="AG4" s="1691"/>
      <c r="AH4" s="1691"/>
      <c r="AI4" s="1691"/>
      <c r="AJ4" s="1691"/>
      <c r="AK4" s="1691"/>
      <c r="AL4" s="1691"/>
      <c r="AM4" s="1620"/>
    </row>
    <row r="5" spans="1:39" ht="18.75" customHeight="1" x14ac:dyDescent="0.4">
      <c r="A5" s="1639"/>
      <c r="B5" s="1640"/>
      <c r="C5" s="1640"/>
      <c r="D5" s="1640"/>
      <c r="E5" s="1640"/>
      <c r="F5" s="1640"/>
      <c r="G5" s="1640"/>
      <c r="H5" s="1640"/>
      <c r="I5" s="1640"/>
      <c r="J5" s="1640"/>
      <c r="K5" s="1640"/>
      <c r="L5" s="1640"/>
      <c r="M5" s="1640"/>
      <c r="N5" s="1640"/>
      <c r="O5" s="1641"/>
      <c r="Q5" s="1618"/>
      <c r="R5" s="785"/>
      <c r="S5" s="785"/>
      <c r="T5" s="785"/>
      <c r="U5" s="785"/>
      <c r="V5" s="785"/>
      <c r="W5" s="1691"/>
      <c r="X5" s="1691"/>
      <c r="Y5" s="1691"/>
      <c r="Z5" s="1691"/>
      <c r="AA5" s="1691"/>
      <c r="AB5" s="1691"/>
      <c r="AC5" s="1691"/>
      <c r="AD5" s="1691"/>
      <c r="AE5" s="1691"/>
      <c r="AF5" s="1691"/>
      <c r="AG5" s="1691"/>
      <c r="AH5" s="1691"/>
      <c r="AI5" s="1691"/>
      <c r="AJ5" s="1691"/>
      <c r="AK5" s="1691"/>
      <c r="AL5" s="1691"/>
      <c r="AM5" s="1620"/>
    </row>
    <row r="6" spans="1:39" ht="18.75" customHeight="1" x14ac:dyDescent="0.4">
      <c r="A6" s="1639"/>
      <c r="B6" s="1640"/>
      <c r="C6" s="1640"/>
      <c r="D6" s="1640"/>
      <c r="E6" s="1640"/>
      <c r="F6" s="1640"/>
      <c r="G6" s="1640"/>
      <c r="H6" s="1640"/>
      <c r="I6" s="1640"/>
      <c r="J6" s="1640"/>
      <c r="K6" s="1640"/>
      <c r="L6" s="1640"/>
      <c r="M6" s="1640"/>
      <c r="N6" s="1640"/>
      <c r="O6" s="1641"/>
      <c r="Q6" s="1618"/>
      <c r="R6" s="785"/>
      <c r="S6" s="785"/>
      <c r="T6" s="785"/>
      <c r="U6" s="785"/>
      <c r="V6" s="785"/>
      <c r="W6" s="1691"/>
      <c r="X6" s="1691"/>
      <c r="Y6" s="1691"/>
      <c r="Z6" s="1691"/>
      <c r="AA6" s="1691"/>
      <c r="AB6" s="1691"/>
      <c r="AC6" s="1691"/>
      <c r="AD6" s="1691"/>
      <c r="AE6" s="1691"/>
      <c r="AF6" s="1691"/>
      <c r="AG6" s="1691"/>
      <c r="AH6" s="1691"/>
      <c r="AI6" s="1691"/>
      <c r="AJ6" s="1691"/>
      <c r="AK6" s="1691"/>
      <c r="AL6" s="1691"/>
      <c r="AM6" s="1620"/>
    </row>
    <row r="7" spans="1:39" ht="18.75" customHeight="1" x14ac:dyDescent="0.4">
      <c r="A7" s="289" t="s">
        <v>485</v>
      </c>
      <c r="B7" s="28"/>
      <c r="C7" s="28"/>
      <c r="D7" s="28"/>
      <c r="E7" s="28"/>
      <c r="F7" s="28"/>
      <c r="G7" s="28"/>
      <c r="H7" s="290"/>
      <c r="I7" s="28"/>
      <c r="J7" s="28"/>
      <c r="K7" s="28"/>
      <c r="L7" s="28"/>
      <c r="M7" s="28"/>
      <c r="N7" s="28"/>
      <c r="O7" s="291"/>
      <c r="Q7" s="1618"/>
      <c r="R7" s="785"/>
      <c r="S7" s="785"/>
      <c r="T7" s="785"/>
      <c r="U7" s="785"/>
      <c r="V7" s="785"/>
      <c r="W7" s="1691"/>
      <c r="X7" s="1691"/>
      <c r="Y7" s="1691"/>
      <c r="Z7" s="1691"/>
      <c r="AA7" s="1691"/>
      <c r="AB7" s="1691"/>
      <c r="AC7" s="1691"/>
      <c r="AD7" s="1691"/>
      <c r="AE7" s="1691"/>
      <c r="AF7" s="1691"/>
      <c r="AG7" s="1691"/>
      <c r="AH7" s="1691"/>
      <c r="AI7" s="1691"/>
      <c r="AJ7" s="1691"/>
      <c r="AK7" s="1691"/>
      <c r="AL7" s="1691"/>
      <c r="AM7" s="1620"/>
    </row>
    <row r="8" spans="1:39" ht="18.75" customHeight="1" x14ac:dyDescent="0.4">
      <c r="A8" s="1655"/>
      <c r="B8" s="1656"/>
      <c r="C8" s="1656"/>
      <c r="D8" s="1656"/>
      <c r="E8" s="1656"/>
      <c r="F8" s="1656"/>
      <c r="G8" s="1656"/>
      <c r="H8" s="1656"/>
      <c r="I8" s="1656"/>
      <c r="J8" s="1656"/>
      <c r="K8" s="1656"/>
      <c r="L8" s="1656"/>
      <c r="M8" s="1656"/>
      <c r="N8" s="1656"/>
      <c r="O8" s="1657"/>
      <c r="Q8" s="1618" t="s">
        <v>486</v>
      </c>
      <c r="R8" s="785"/>
      <c r="S8" s="785"/>
      <c r="T8" s="785"/>
      <c r="U8" s="785"/>
      <c r="V8" s="785"/>
      <c r="W8" s="1691"/>
      <c r="X8" s="1691"/>
      <c r="Y8" s="1691"/>
      <c r="Z8" s="1691"/>
      <c r="AA8" s="1691"/>
      <c r="AB8" s="1691"/>
      <c r="AC8" s="1691"/>
      <c r="AD8" s="1691"/>
      <c r="AE8" s="1691"/>
      <c r="AF8" s="1691"/>
      <c r="AG8" s="1691"/>
      <c r="AH8" s="1691"/>
      <c r="AI8" s="1691"/>
      <c r="AJ8" s="1691"/>
      <c r="AK8" s="1691"/>
      <c r="AL8" s="1691"/>
      <c r="AM8" s="1692"/>
    </row>
    <row r="9" spans="1:39" ht="18.75" customHeight="1" x14ac:dyDescent="0.4">
      <c r="A9" s="1655"/>
      <c r="B9" s="1656"/>
      <c r="C9" s="1656"/>
      <c r="D9" s="1656"/>
      <c r="E9" s="1656"/>
      <c r="F9" s="1656"/>
      <c r="G9" s="1656"/>
      <c r="H9" s="1656"/>
      <c r="I9" s="1656"/>
      <c r="J9" s="1656"/>
      <c r="K9" s="1656"/>
      <c r="L9" s="1656"/>
      <c r="M9" s="1656"/>
      <c r="N9" s="1656"/>
      <c r="O9" s="1657"/>
      <c r="Q9" s="1618"/>
      <c r="R9" s="785"/>
      <c r="S9" s="785"/>
      <c r="T9" s="785"/>
      <c r="U9" s="785"/>
      <c r="V9" s="785"/>
      <c r="W9" s="1691"/>
      <c r="X9" s="1691"/>
      <c r="Y9" s="1691"/>
      <c r="Z9" s="1691"/>
      <c r="AA9" s="1691"/>
      <c r="AB9" s="1691"/>
      <c r="AC9" s="1691"/>
      <c r="AD9" s="1691"/>
      <c r="AE9" s="1691"/>
      <c r="AF9" s="1691"/>
      <c r="AG9" s="1691"/>
      <c r="AH9" s="1691"/>
      <c r="AI9" s="1691"/>
      <c r="AJ9" s="1691"/>
      <c r="AK9" s="1691"/>
      <c r="AL9" s="1691"/>
      <c r="AM9" s="1692"/>
    </row>
    <row r="10" spans="1:39" ht="18.75" customHeight="1" x14ac:dyDescent="0.4">
      <c r="A10" s="289" t="s">
        <v>487</v>
      </c>
      <c r="B10" s="28"/>
      <c r="C10" s="28"/>
      <c r="D10" s="28"/>
      <c r="E10" s="28"/>
      <c r="F10" s="28"/>
      <c r="G10" s="28"/>
      <c r="H10" s="290"/>
      <c r="I10" s="292"/>
      <c r="J10" s="28"/>
      <c r="K10" s="28"/>
      <c r="L10" s="28"/>
      <c r="M10" s="28"/>
      <c r="N10" s="28"/>
      <c r="O10" s="291"/>
      <c r="Q10" s="1618"/>
      <c r="R10" s="785"/>
      <c r="S10" s="785"/>
      <c r="T10" s="785"/>
      <c r="U10" s="785"/>
      <c r="V10" s="785"/>
      <c r="W10" s="1691"/>
      <c r="X10" s="1691"/>
      <c r="Y10" s="1691"/>
      <c r="Z10" s="1691"/>
      <c r="AA10" s="1691"/>
      <c r="AB10" s="1691"/>
      <c r="AC10" s="1691"/>
      <c r="AD10" s="1691"/>
      <c r="AE10" s="1691"/>
      <c r="AF10" s="1691"/>
      <c r="AG10" s="1691"/>
      <c r="AH10" s="1691"/>
      <c r="AI10" s="1691"/>
      <c r="AJ10" s="1691"/>
      <c r="AK10" s="1691"/>
      <c r="AL10" s="1691"/>
      <c r="AM10" s="1692"/>
    </row>
    <row r="11" spans="1:39" ht="18.75" customHeight="1" x14ac:dyDescent="0.4">
      <c r="A11" s="1639"/>
      <c r="B11" s="1640"/>
      <c r="C11" s="1640"/>
      <c r="D11" s="1640"/>
      <c r="E11" s="1640"/>
      <c r="F11" s="1640"/>
      <c r="G11" s="1640"/>
      <c r="H11" s="1640"/>
      <c r="I11" s="1640"/>
      <c r="J11" s="1640"/>
      <c r="K11" s="1640"/>
      <c r="L11" s="1640"/>
      <c r="M11" s="1640"/>
      <c r="N11" s="1640"/>
      <c r="O11" s="1641"/>
      <c r="Q11" s="1618"/>
      <c r="R11" s="785"/>
      <c r="S11" s="785"/>
      <c r="T11" s="785"/>
      <c r="U11" s="785"/>
      <c r="V11" s="785"/>
      <c r="W11" s="1691"/>
      <c r="X11" s="1691"/>
      <c r="Y11" s="1691"/>
      <c r="Z11" s="1691"/>
      <c r="AA11" s="1691"/>
      <c r="AB11" s="1691"/>
      <c r="AC11" s="1691"/>
      <c r="AD11" s="1691"/>
      <c r="AE11" s="1691"/>
      <c r="AF11" s="1691"/>
      <c r="AG11" s="1691"/>
      <c r="AH11" s="1691"/>
      <c r="AI11" s="1691"/>
      <c r="AJ11" s="1691"/>
      <c r="AK11" s="1691"/>
      <c r="AL11" s="1691"/>
      <c r="AM11" s="1692"/>
    </row>
    <row r="12" spans="1:39" ht="18.75" customHeight="1" x14ac:dyDescent="0.4">
      <c r="A12" s="1639"/>
      <c r="B12" s="1640"/>
      <c r="C12" s="1640"/>
      <c r="D12" s="1640"/>
      <c r="E12" s="1640"/>
      <c r="F12" s="1640"/>
      <c r="G12" s="1640"/>
      <c r="H12" s="1640"/>
      <c r="I12" s="1640"/>
      <c r="J12" s="1640"/>
      <c r="K12" s="1640"/>
      <c r="L12" s="1640"/>
      <c r="M12" s="1640"/>
      <c r="N12" s="1640"/>
      <c r="O12" s="1641"/>
      <c r="Q12" s="1618"/>
      <c r="R12" s="785"/>
      <c r="S12" s="785"/>
      <c r="T12" s="785"/>
      <c r="U12" s="785"/>
      <c r="V12" s="785"/>
      <c r="W12" s="1691"/>
      <c r="X12" s="1691"/>
      <c r="Y12" s="1691"/>
      <c r="Z12" s="1691"/>
      <c r="AA12" s="1691"/>
      <c r="AB12" s="1691"/>
      <c r="AC12" s="1691"/>
      <c r="AD12" s="1691"/>
      <c r="AE12" s="1691"/>
      <c r="AF12" s="1691"/>
      <c r="AG12" s="1691"/>
      <c r="AH12" s="1691"/>
      <c r="AI12" s="1691"/>
      <c r="AJ12" s="1691"/>
      <c r="AK12" s="1691"/>
      <c r="AL12" s="1691"/>
      <c r="AM12" s="1692"/>
    </row>
    <row r="13" spans="1:39" ht="18.75" customHeight="1" x14ac:dyDescent="0.4">
      <c r="A13" s="1639"/>
      <c r="B13" s="1640"/>
      <c r="C13" s="1640"/>
      <c r="D13" s="1640"/>
      <c r="E13" s="1640"/>
      <c r="F13" s="1640"/>
      <c r="G13" s="1640"/>
      <c r="H13" s="1640"/>
      <c r="I13" s="1640"/>
      <c r="J13" s="1640"/>
      <c r="K13" s="1640"/>
      <c r="L13" s="1640"/>
      <c r="M13" s="1640"/>
      <c r="N13" s="1640"/>
      <c r="O13" s="1641"/>
      <c r="Q13" s="1618" t="s">
        <v>488</v>
      </c>
      <c r="R13" s="785"/>
      <c r="S13" s="785"/>
      <c r="T13" s="785"/>
      <c r="U13" s="785"/>
      <c r="V13" s="785"/>
      <c r="W13" s="1691"/>
      <c r="X13" s="1691"/>
      <c r="Y13" s="1691"/>
      <c r="Z13" s="1691"/>
      <c r="AA13" s="1691"/>
      <c r="AB13" s="1691"/>
      <c r="AC13" s="1691"/>
      <c r="AD13" s="1691"/>
      <c r="AE13" s="1691"/>
      <c r="AF13" s="1691"/>
      <c r="AG13" s="1691"/>
      <c r="AH13" s="1691"/>
      <c r="AI13" s="1691"/>
      <c r="AJ13" s="1691"/>
      <c r="AK13" s="1691"/>
      <c r="AL13" s="1691"/>
      <c r="AM13" s="1692"/>
    </row>
    <row r="14" spans="1:39" ht="18.75" customHeight="1" x14ac:dyDescent="0.4">
      <c r="A14" s="1693"/>
      <c r="B14" s="1694"/>
      <c r="C14" s="1694"/>
      <c r="D14" s="1694"/>
      <c r="E14" s="1694"/>
      <c r="F14" s="1694"/>
      <c r="G14" s="1694"/>
      <c r="H14" s="1694"/>
      <c r="I14" s="1694"/>
      <c r="J14" s="1694"/>
      <c r="K14" s="1694"/>
      <c r="L14" s="1694"/>
      <c r="M14" s="1694"/>
      <c r="N14" s="1694"/>
      <c r="O14" s="1695"/>
      <c r="Q14" s="1618"/>
      <c r="R14" s="785"/>
      <c r="S14" s="785"/>
      <c r="T14" s="785"/>
      <c r="U14" s="785"/>
      <c r="V14" s="785"/>
      <c r="W14" s="1691"/>
      <c r="X14" s="1691"/>
      <c r="Y14" s="1691"/>
      <c r="Z14" s="1691"/>
      <c r="AA14" s="1691"/>
      <c r="AB14" s="1691"/>
      <c r="AC14" s="1691"/>
      <c r="AD14" s="1691"/>
      <c r="AE14" s="1691"/>
      <c r="AF14" s="1691"/>
      <c r="AG14" s="1691"/>
      <c r="AH14" s="1691"/>
      <c r="AI14" s="1691"/>
      <c r="AJ14" s="1691"/>
      <c r="AK14" s="1691"/>
      <c r="AL14" s="1691"/>
      <c r="AM14" s="1692"/>
    </row>
    <row r="15" spans="1:39" ht="18.75" customHeight="1" x14ac:dyDescent="0.4">
      <c r="A15" s="293" t="s">
        <v>489</v>
      </c>
      <c r="B15" s="294"/>
      <c r="C15" s="294"/>
      <c r="D15" s="294"/>
      <c r="E15" s="294"/>
      <c r="F15" s="294"/>
      <c r="G15" s="294"/>
      <c r="H15" s="295"/>
      <c r="I15" s="296"/>
      <c r="J15" s="294"/>
      <c r="K15" s="294"/>
      <c r="L15" s="294"/>
      <c r="M15" s="294"/>
      <c r="N15" s="294"/>
      <c r="O15" s="297"/>
      <c r="Q15" s="1618"/>
      <c r="R15" s="785"/>
      <c r="S15" s="785"/>
      <c r="T15" s="785"/>
      <c r="U15" s="785"/>
      <c r="V15" s="785"/>
      <c r="W15" s="1691"/>
      <c r="X15" s="1691"/>
      <c r="Y15" s="1691"/>
      <c r="Z15" s="1691"/>
      <c r="AA15" s="1691"/>
      <c r="AB15" s="1691"/>
      <c r="AC15" s="1691"/>
      <c r="AD15" s="1691"/>
      <c r="AE15" s="1691"/>
      <c r="AF15" s="1691"/>
      <c r="AG15" s="1691"/>
      <c r="AH15" s="1691"/>
      <c r="AI15" s="1691"/>
      <c r="AJ15" s="1691"/>
      <c r="AK15" s="1691"/>
      <c r="AL15" s="1691"/>
      <c r="AM15" s="1692"/>
    </row>
    <row r="16" spans="1:39" ht="18.75" customHeight="1" x14ac:dyDescent="0.4">
      <c r="A16" s="298" t="s">
        <v>490</v>
      </c>
      <c r="B16" s="299"/>
      <c r="C16" s="299"/>
      <c r="D16" s="299"/>
      <c r="E16" s="299"/>
      <c r="F16" s="299"/>
      <c r="G16" s="299"/>
      <c r="H16" s="299"/>
      <c r="I16" s="300"/>
      <c r="J16" s="299"/>
      <c r="K16" s="299"/>
      <c r="L16" s="299"/>
      <c r="M16" s="299"/>
      <c r="N16" s="299"/>
      <c r="O16" s="301"/>
      <c r="Q16" s="1618"/>
      <c r="R16" s="785"/>
      <c r="S16" s="785"/>
      <c r="T16" s="785"/>
      <c r="U16" s="785"/>
      <c r="V16" s="785"/>
      <c r="W16" s="1691"/>
      <c r="X16" s="1691"/>
      <c r="Y16" s="1691"/>
      <c r="Z16" s="1691"/>
      <c r="AA16" s="1691"/>
      <c r="AB16" s="1691"/>
      <c r="AC16" s="1691"/>
      <c r="AD16" s="1691"/>
      <c r="AE16" s="1691"/>
      <c r="AF16" s="1691"/>
      <c r="AG16" s="1691"/>
      <c r="AH16" s="1691"/>
      <c r="AI16" s="1691"/>
      <c r="AJ16" s="1691"/>
      <c r="AK16" s="1691"/>
      <c r="AL16" s="1691"/>
      <c r="AM16" s="1692"/>
    </row>
    <row r="17" spans="1:39" ht="18.75" customHeight="1" x14ac:dyDescent="0.4">
      <c r="A17" s="1639"/>
      <c r="B17" s="1640"/>
      <c r="C17" s="1640"/>
      <c r="D17" s="1640"/>
      <c r="E17" s="1640"/>
      <c r="F17" s="1640"/>
      <c r="G17" s="1640"/>
      <c r="H17" s="1640"/>
      <c r="I17" s="1640"/>
      <c r="J17" s="1640"/>
      <c r="K17" s="1640"/>
      <c r="L17" s="1640"/>
      <c r="M17" s="1640"/>
      <c r="N17" s="1640"/>
      <c r="O17" s="1641"/>
      <c r="Q17" s="1618"/>
      <c r="R17" s="785"/>
      <c r="S17" s="785"/>
      <c r="T17" s="785"/>
      <c r="U17" s="785"/>
      <c r="V17" s="785"/>
      <c r="W17" s="1691"/>
      <c r="X17" s="1691"/>
      <c r="Y17" s="1691"/>
      <c r="Z17" s="1691"/>
      <c r="AA17" s="1691"/>
      <c r="AB17" s="1691"/>
      <c r="AC17" s="1691"/>
      <c r="AD17" s="1691"/>
      <c r="AE17" s="1691"/>
      <c r="AF17" s="1691"/>
      <c r="AG17" s="1691"/>
      <c r="AH17" s="1691"/>
      <c r="AI17" s="1691"/>
      <c r="AJ17" s="1691"/>
      <c r="AK17" s="1691"/>
      <c r="AL17" s="1691"/>
      <c r="AM17" s="1692"/>
    </row>
    <row r="18" spans="1:39" ht="18.75" customHeight="1" x14ac:dyDescent="0.4">
      <c r="A18" s="1639"/>
      <c r="B18" s="1640"/>
      <c r="C18" s="1640"/>
      <c r="D18" s="1640"/>
      <c r="E18" s="1640"/>
      <c r="F18" s="1640"/>
      <c r="G18" s="1640"/>
      <c r="H18" s="1640"/>
      <c r="I18" s="1640"/>
      <c r="J18" s="1640"/>
      <c r="K18" s="1640"/>
      <c r="L18" s="1640"/>
      <c r="M18" s="1640"/>
      <c r="N18" s="1640"/>
      <c r="O18" s="1641"/>
      <c r="Q18" s="1696" t="s">
        <v>491</v>
      </c>
      <c r="R18" s="1697"/>
      <c r="S18" s="1697"/>
      <c r="T18" s="1697"/>
      <c r="U18" s="1697"/>
      <c r="V18" s="1697"/>
      <c r="W18" s="1697"/>
      <c r="X18" s="1697"/>
      <c r="Y18" s="1697"/>
      <c r="Z18" s="1697"/>
      <c r="AA18" s="1697"/>
      <c r="AB18" s="1697"/>
      <c r="AC18" s="1697"/>
      <c r="AD18" s="1697"/>
      <c r="AE18" s="1697"/>
      <c r="AF18" s="1697"/>
      <c r="AG18" s="1697"/>
      <c r="AH18" s="1697"/>
      <c r="AI18" s="1697"/>
      <c r="AJ18" s="1697"/>
      <c r="AK18" s="1697"/>
      <c r="AL18" s="1697"/>
      <c r="AM18" s="1698"/>
    </row>
    <row r="19" spans="1:39" ht="18.75" customHeight="1" x14ac:dyDescent="0.3">
      <c r="A19" s="287" t="s">
        <v>492</v>
      </c>
      <c r="I19" s="292"/>
      <c r="O19" s="288"/>
      <c r="Q19" s="1681" t="s">
        <v>493</v>
      </c>
      <c r="R19" s="1682"/>
      <c r="S19" s="1682"/>
      <c r="T19" s="1682"/>
      <c r="U19" s="1683"/>
      <c r="V19" s="302"/>
      <c r="W19" s="857" t="s">
        <v>494</v>
      </c>
      <c r="X19" s="1672" t="s">
        <v>495</v>
      </c>
      <c r="Y19" s="1672"/>
      <c r="Z19" s="857" t="s">
        <v>496</v>
      </c>
      <c r="AA19" s="303"/>
      <c r="AB19" s="889" t="s">
        <v>141</v>
      </c>
      <c r="AC19" s="1667" t="s">
        <v>497</v>
      </c>
      <c r="AD19" s="1667"/>
      <c r="AE19" s="1667"/>
      <c r="AF19" s="1668"/>
      <c r="AG19" s="1671"/>
      <c r="AH19" s="1672"/>
      <c r="AI19" s="1672"/>
      <c r="AJ19" s="1672"/>
      <c r="AK19" s="1672"/>
      <c r="AL19" s="1672"/>
      <c r="AM19" s="1673"/>
    </row>
    <row r="20" spans="1:39" ht="18.75" customHeight="1" x14ac:dyDescent="0.3">
      <c r="A20" s="1639"/>
      <c r="B20" s="1640"/>
      <c r="C20" s="1640"/>
      <c r="D20" s="1640"/>
      <c r="E20" s="1640"/>
      <c r="F20" s="1640"/>
      <c r="G20" s="1640"/>
      <c r="H20" s="1640"/>
      <c r="I20" s="1640"/>
      <c r="J20" s="1640"/>
      <c r="K20" s="1640"/>
      <c r="L20" s="1640"/>
      <c r="M20" s="1640"/>
      <c r="N20" s="1640"/>
      <c r="O20" s="1641"/>
      <c r="Q20" s="1684"/>
      <c r="R20" s="1685"/>
      <c r="S20" s="1685"/>
      <c r="T20" s="1685"/>
      <c r="U20" s="1686"/>
      <c r="V20" s="304"/>
      <c r="W20" s="787"/>
      <c r="X20" s="1675"/>
      <c r="Y20" s="1675"/>
      <c r="Z20" s="787"/>
      <c r="AA20" s="305"/>
      <c r="AB20" s="890"/>
      <c r="AC20" s="1669"/>
      <c r="AD20" s="1669"/>
      <c r="AE20" s="1669"/>
      <c r="AF20" s="1670"/>
      <c r="AG20" s="1674"/>
      <c r="AH20" s="1675"/>
      <c r="AI20" s="1675"/>
      <c r="AJ20" s="1675"/>
      <c r="AK20" s="1675"/>
      <c r="AL20" s="1675"/>
      <c r="AM20" s="1676"/>
    </row>
    <row r="21" spans="1:39" ht="18.75" customHeight="1" x14ac:dyDescent="0.4">
      <c r="A21" s="1639"/>
      <c r="B21" s="1640"/>
      <c r="C21" s="1640"/>
      <c r="D21" s="1640"/>
      <c r="E21" s="1640"/>
      <c r="F21" s="1640"/>
      <c r="G21" s="1640"/>
      <c r="H21" s="1640"/>
      <c r="I21" s="1640"/>
      <c r="J21" s="1640"/>
      <c r="K21" s="1640"/>
      <c r="L21" s="1640"/>
      <c r="M21" s="1640"/>
      <c r="N21" s="1640"/>
      <c r="O21" s="1641"/>
      <c r="Q21" s="851" t="s">
        <v>498</v>
      </c>
      <c r="R21" s="852"/>
      <c r="S21" s="852"/>
      <c r="T21" s="852"/>
      <c r="U21" s="853"/>
      <c r="V21" s="306"/>
      <c r="W21" s="307" t="s">
        <v>499</v>
      </c>
      <c r="X21" s="307"/>
      <c r="Y21" s="308"/>
      <c r="Z21" s="308"/>
      <c r="AA21" s="307" t="s">
        <v>204</v>
      </c>
      <c r="AB21" s="308"/>
      <c r="AC21" s="308"/>
      <c r="AD21" s="308"/>
      <c r="AE21" s="307" t="s">
        <v>209</v>
      </c>
      <c r="AF21" s="308"/>
      <c r="AG21" s="308"/>
      <c r="AH21" s="308"/>
      <c r="AI21" s="1663" t="s">
        <v>206</v>
      </c>
      <c r="AJ21" s="1663"/>
      <c r="AK21" s="308"/>
      <c r="AL21" s="308"/>
      <c r="AM21" s="309"/>
    </row>
    <row r="22" spans="1:39" ht="18.75" customHeight="1" thickBot="1" x14ac:dyDescent="0.45">
      <c r="A22" s="287" t="s">
        <v>500</v>
      </c>
      <c r="I22" s="292"/>
      <c r="O22" s="288"/>
      <c r="Q22" s="1677"/>
      <c r="R22" s="1678"/>
      <c r="S22" s="1678"/>
      <c r="T22" s="1678"/>
      <c r="U22" s="1679"/>
      <c r="V22" s="310"/>
      <c r="W22" s="1680" t="s">
        <v>501</v>
      </c>
      <c r="X22" s="1680"/>
      <c r="Y22" s="1680"/>
      <c r="Z22" s="311"/>
      <c r="AA22" s="1680" t="s">
        <v>112</v>
      </c>
      <c r="AB22" s="1680"/>
      <c r="AC22" s="1680"/>
      <c r="AD22" s="311"/>
      <c r="AE22" s="1680" t="s">
        <v>208</v>
      </c>
      <c r="AF22" s="1680"/>
      <c r="AG22" s="1680"/>
      <c r="AH22" s="311"/>
      <c r="AI22" s="311" t="s">
        <v>502</v>
      </c>
      <c r="AJ22" s="312"/>
      <c r="AK22" s="1654"/>
      <c r="AL22" s="1654"/>
      <c r="AM22" s="313" t="s">
        <v>217</v>
      </c>
    </row>
    <row r="23" spans="1:39" ht="18.75" customHeight="1" x14ac:dyDescent="0.4">
      <c r="A23" s="1655"/>
      <c r="B23" s="1656"/>
      <c r="C23" s="1656"/>
      <c r="D23" s="1656"/>
      <c r="E23" s="1656"/>
      <c r="F23" s="1656"/>
      <c r="G23" s="1656"/>
      <c r="H23" s="1656"/>
      <c r="I23" s="1656"/>
      <c r="J23" s="1656"/>
      <c r="K23" s="1656"/>
      <c r="L23" s="1656"/>
      <c r="M23" s="1656"/>
      <c r="N23" s="1656"/>
      <c r="O23" s="1657"/>
    </row>
    <row r="24" spans="1:39" ht="18.75" customHeight="1" thickBot="1" x14ac:dyDescent="0.45">
      <c r="A24" s="1655"/>
      <c r="B24" s="1656"/>
      <c r="C24" s="1656"/>
      <c r="D24" s="1656"/>
      <c r="E24" s="1656"/>
      <c r="F24" s="1656"/>
      <c r="G24" s="1656"/>
      <c r="H24" s="1656"/>
      <c r="I24" s="1656"/>
      <c r="J24" s="1656"/>
      <c r="K24" s="1656"/>
      <c r="L24" s="1656"/>
      <c r="M24" s="1656"/>
      <c r="N24" s="1656"/>
      <c r="O24" s="1657"/>
      <c r="Q24" s="27" t="s">
        <v>503</v>
      </c>
    </row>
    <row r="25" spans="1:39" ht="18.75" customHeight="1" x14ac:dyDescent="0.4">
      <c r="A25" s="1655"/>
      <c r="B25" s="1656"/>
      <c r="C25" s="1656"/>
      <c r="D25" s="1656"/>
      <c r="E25" s="1656"/>
      <c r="F25" s="1656"/>
      <c r="G25" s="1656"/>
      <c r="H25" s="1656"/>
      <c r="I25" s="1656"/>
      <c r="J25" s="1656"/>
      <c r="K25" s="1656"/>
      <c r="L25" s="1656"/>
      <c r="M25" s="1656"/>
      <c r="N25" s="1656"/>
      <c r="O25" s="1657"/>
      <c r="Q25" s="833" t="s">
        <v>504</v>
      </c>
      <c r="R25" s="777"/>
      <c r="S25" s="777"/>
      <c r="T25" s="777"/>
      <c r="U25" s="777"/>
      <c r="V25" s="777"/>
      <c r="W25" s="777"/>
      <c r="X25" s="835"/>
      <c r="Y25" s="314"/>
      <c r="Z25" s="314"/>
      <c r="AA25" s="314"/>
      <c r="AB25" s="15" t="s">
        <v>62</v>
      </c>
      <c r="AC25" s="16" t="s">
        <v>99</v>
      </c>
      <c r="AD25" s="778"/>
      <c r="AE25" s="778"/>
      <c r="AF25" s="16" t="s">
        <v>505</v>
      </c>
      <c r="AG25" s="16" t="s">
        <v>217</v>
      </c>
      <c r="AH25" s="15"/>
      <c r="AI25" s="16"/>
      <c r="AJ25" s="314"/>
      <c r="AK25" s="15" t="s">
        <v>50</v>
      </c>
      <c r="AL25" s="314"/>
      <c r="AM25" s="315"/>
    </row>
    <row r="26" spans="1:39" ht="18.75" customHeight="1" x14ac:dyDescent="0.4">
      <c r="A26" s="1655"/>
      <c r="B26" s="1656"/>
      <c r="C26" s="1656"/>
      <c r="D26" s="1656"/>
      <c r="E26" s="1656"/>
      <c r="F26" s="1656"/>
      <c r="G26" s="1656"/>
      <c r="H26" s="1656"/>
      <c r="I26" s="1656"/>
      <c r="J26" s="1656"/>
      <c r="K26" s="1656"/>
      <c r="L26" s="1656"/>
      <c r="M26" s="1656"/>
      <c r="N26" s="1656"/>
      <c r="O26" s="1657"/>
      <c r="Q26" s="1661" t="s">
        <v>506</v>
      </c>
      <c r="R26" s="899" t="s">
        <v>507</v>
      </c>
      <c r="S26" s="852"/>
      <c r="T26" s="852"/>
      <c r="U26" s="852"/>
      <c r="V26" s="852"/>
      <c r="W26" s="852"/>
      <c r="X26" s="853"/>
      <c r="Y26" s="306"/>
      <c r="Z26" s="1662" t="s">
        <v>508</v>
      </c>
      <c r="AA26" s="1662"/>
      <c r="AB26" s="1662"/>
      <c r="AC26" s="34" t="s">
        <v>99</v>
      </c>
      <c r="AD26" s="633"/>
      <c r="AE26" s="34" t="s">
        <v>509</v>
      </c>
      <c r="AF26" s="316"/>
      <c r="AG26" s="46"/>
      <c r="AH26" s="1663" t="s">
        <v>510</v>
      </c>
      <c r="AI26" s="1663"/>
      <c r="AJ26" s="1663"/>
      <c r="AK26" s="34" t="s">
        <v>99</v>
      </c>
      <c r="AL26" s="633"/>
      <c r="AM26" s="35" t="s">
        <v>509</v>
      </c>
    </row>
    <row r="27" spans="1:39" ht="18.75" customHeight="1" x14ac:dyDescent="0.4">
      <c r="A27" s="1655"/>
      <c r="B27" s="1656"/>
      <c r="C27" s="1656"/>
      <c r="D27" s="1656"/>
      <c r="E27" s="1656"/>
      <c r="F27" s="1656"/>
      <c r="G27" s="1656"/>
      <c r="H27" s="1656"/>
      <c r="I27" s="1656"/>
      <c r="J27" s="1656"/>
      <c r="K27" s="1656"/>
      <c r="L27" s="1656"/>
      <c r="M27" s="1656"/>
      <c r="N27" s="1656"/>
      <c r="O27" s="1657"/>
      <c r="Q27" s="1661"/>
      <c r="R27" s="961"/>
      <c r="S27" s="1638"/>
      <c r="T27" s="1638"/>
      <c r="U27" s="1638"/>
      <c r="V27" s="1638"/>
      <c r="W27" s="1638"/>
      <c r="X27" s="912"/>
      <c r="Y27" s="317"/>
      <c r="Z27" s="1664" t="s">
        <v>511</v>
      </c>
      <c r="AA27" s="1664"/>
      <c r="AB27" s="1664"/>
      <c r="AC27" s="318" t="s">
        <v>99</v>
      </c>
      <c r="AD27" s="635"/>
      <c r="AE27" s="318" t="s">
        <v>509</v>
      </c>
      <c r="AF27" s="105"/>
      <c r="AG27" s="53"/>
      <c r="AH27" s="1665" t="s">
        <v>512</v>
      </c>
      <c r="AI27" s="1665"/>
      <c r="AJ27" s="1665"/>
      <c r="AK27" s="318" t="s">
        <v>99</v>
      </c>
      <c r="AL27" s="635"/>
      <c r="AM27" s="319" t="s">
        <v>509</v>
      </c>
    </row>
    <row r="28" spans="1:39" ht="18.75" customHeight="1" x14ac:dyDescent="0.4">
      <c r="A28" s="1658"/>
      <c r="B28" s="1659"/>
      <c r="C28" s="1659"/>
      <c r="D28" s="1659"/>
      <c r="E28" s="1659"/>
      <c r="F28" s="1659"/>
      <c r="G28" s="1659"/>
      <c r="H28" s="1659"/>
      <c r="I28" s="1659"/>
      <c r="J28" s="1659"/>
      <c r="K28" s="1659"/>
      <c r="L28" s="1659"/>
      <c r="M28" s="1659"/>
      <c r="N28" s="1659"/>
      <c r="O28" s="1660"/>
      <c r="Q28" s="1661"/>
      <c r="R28" s="961"/>
      <c r="S28" s="1638"/>
      <c r="T28" s="1638"/>
      <c r="U28" s="1638"/>
      <c r="V28" s="1638"/>
      <c r="W28" s="1638"/>
      <c r="X28" s="912"/>
      <c r="Y28" s="317"/>
      <c r="Z28" s="53" t="s">
        <v>513</v>
      </c>
      <c r="AA28" s="53"/>
      <c r="AB28" s="53"/>
      <c r="AC28" s="318" t="s">
        <v>99</v>
      </c>
      <c r="AD28" s="635"/>
      <c r="AE28" s="318" t="s">
        <v>509</v>
      </c>
      <c r="AF28" s="105"/>
      <c r="AG28" s="53"/>
      <c r="AH28" s="1665" t="s">
        <v>514</v>
      </c>
      <c r="AI28" s="1665"/>
      <c r="AJ28" s="1665"/>
      <c r="AK28" s="318" t="s">
        <v>99</v>
      </c>
      <c r="AL28" s="635"/>
      <c r="AM28" s="319" t="s">
        <v>509</v>
      </c>
    </row>
    <row r="29" spans="1:39" ht="18.75" customHeight="1" x14ac:dyDescent="0.4">
      <c r="A29" s="293" t="s">
        <v>515</v>
      </c>
      <c r="B29" s="294"/>
      <c r="C29" s="294"/>
      <c r="D29" s="294"/>
      <c r="E29" s="294"/>
      <c r="F29" s="294"/>
      <c r="G29" s="294"/>
      <c r="H29" s="295"/>
      <c r="I29" s="296"/>
      <c r="J29" s="294"/>
      <c r="K29" s="294"/>
      <c r="L29" s="294"/>
      <c r="M29" s="294"/>
      <c r="N29" s="294"/>
      <c r="O29" s="297"/>
      <c r="Q29" s="1661"/>
      <c r="R29" s="962"/>
      <c r="S29" s="855"/>
      <c r="T29" s="855"/>
      <c r="U29" s="855"/>
      <c r="V29" s="855"/>
      <c r="W29" s="855"/>
      <c r="X29" s="856"/>
      <c r="Y29" s="320"/>
      <c r="Z29" s="787" t="s">
        <v>516</v>
      </c>
      <c r="AA29" s="787"/>
      <c r="AB29" s="1666"/>
      <c r="AC29" s="1666"/>
      <c r="AD29" s="1666"/>
      <c r="AE29" s="1666"/>
      <c r="AF29" s="17" t="s">
        <v>217</v>
      </c>
      <c r="AG29" s="49"/>
      <c r="AH29" s="49"/>
      <c r="AI29" s="49"/>
      <c r="AJ29" s="49"/>
      <c r="AK29" s="49"/>
      <c r="AL29" s="49"/>
      <c r="AM29" s="50"/>
    </row>
    <row r="30" spans="1:39" ht="18.75" customHeight="1" x14ac:dyDescent="0.4">
      <c r="A30" s="298" t="s">
        <v>517</v>
      </c>
      <c r="B30" s="299"/>
      <c r="C30" s="299"/>
      <c r="D30" s="299"/>
      <c r="E30" s="299"/>
      <c r="F30" s="299"/>
      <c r="G30" s="299"/>
      <c r="H30" s="299"/>
      <c r="I30" s="300"/>
      <c r="J30" s="299"/>
      <c r="K30" s="299"/>
      <c r="L30" s="299"/>
      <c r="M30" s="299"/>
      <c r="N30" s="299"/>
      <c r="O30" s="301"/>
      <c r="Q30" s="1661"/>
      <c r="R30" s="781" t="s">
        <v>518</v>
      </c>
      <c r="S30" s="781"/>
      <c r="T30" s="781"/>
      <c r="U30" s="781"/>
      <c r="V30" s="781"/>
      <c r="W30" s="781"/>
      <c r="X30" s="781"/>
      <c r="Y30" s="31"/>
      <c r="Z30" s="31"/>
      <c r="AA30" s="31"/>
      <c r="AB30" s="32" t="s">
        <v>62</v>
      </c>
      <c r="AC30" s="20" t="s">
        <v>99</v>
      </c>
      <c r="AD30" s="805"/>
      <c r="AE30" s="805"/>
      <c r="AF30" s="20" t="s">
        <v>505</v>
      </c>
      <c r="AG30" s="20" t="s">
        <v>217</v>
      </c>
      <c r="AH30" s="32"/>
      <c r="AI30" s="20"/>
      <c r="AJ30" s="31"/>
      <c r="AK30" s="32" t="s">
        <v>50</v>
      </c>
      <c r="AL30" s="31"/>
      <c r="AM30" s="321"/>
    </row>
    <row r="31" spans="1:39" ht="18.75" customHeight="1" x14ac:dyDescent="0.4">
      <c r="A31" s="322"/>
      <c r="B31" s="861"/>
      <c r="C31" s="861" t="s">
        <v>62</v>
      </c>
      <c r="D31" s="904" t="s">
        <v>99</v>
      </c>
      <c r="E31" s="904"/>
      <c r="F31" s="904"/>
      <c r="G31" s="904" t="s">
        <v>519</v>
      </c>
      <c r="H31" s="904" t="s">
        <v>520</v>
      </c>
      <c r="I31" s="904"/>
      <c r="J31" s="904"/>
      <c r="K31" s="904" t="s">
        <v>217</v>
      </c>
      <c r="L31" s="105"/>
      <c r="M31" s="861"/>
      <c r="N31" s="861" t="s">
        <v>50</v>
      </c>
      <c r="O31" s="323"/>
      <c r="Q31" s="1661"/>
      <c r="R31" s="781" t="s">
        <v>521</v>
      </c>
      <c r="S31" s="781"/>
      <c r="T31" s="781"/>
      <c r="U31" s="781"/>
      <c r="V31" s="781"/>
      <c r="W31" s="781"/>
      <c r="X31" s="781"/>
      <c r="Y31" s="31"/>
      <c r="Z31" s="31"/>
      <c r="AA31" s="31"/>
      <c r="AB31" s="32" t="s">
        <v>62</v>
      </c>
      <c r="AC31" s="20" t="s">
        <v>99</v>
      </c>
      <c r="AD31" s="805"/>
      <c r="AE31" s="805"/>
      <c r="AF31" s="20" t="s">
        <v>505</v>
      </c>
      <c r="AG31" s="20" t="s">
        <v>217</v>
      </c>
      <c r="AH31" s="32"/>
      <c r="AI31" s="20"/>
      <c r="AJ31" s="31"/>
      <c r="AK31" s="32" t="s">
        <v>50</v>
      </c>
      <c r="AL31" s="31"/>
      <c r="AM31" s="321"/>
    </row>
    <row r="32" spans="1:39" ht="18.75" customHeight="1" x14ac:dyDescent="0.4">
      <c r="A32" s="322"/>
      <c r="B32" s="861"/>
      <c r="C32" s="861"/>
      <c r="D32" s="904"/>
      <c r="E32" s="904"/>
      <c r="F32" s="904"/>
      <c r="G32" s="904"/>
      <c r="H32" s="904"/>
      <c r="I32" s="904"/>
      <c r="J32" s="904"/>
      <c r="K32" s="904"/>
      <c r="L32" s="105"/>
      <c r="M32" s="861"/>
      <c r="N32" s="861"/>
      <c r="O32" s="323"/>
      <c r="Q32" s="1648" t="s">
        <v>522</v>
      </c>
      <c r="R32" s="1649"/>
      <c r="S32" s="1649"/>
      <c r="T32" s="1649"/>
      <c r="U32" s="1649"/>
      <c r="V32" s="1649"/>
      <c r="W32" s="1649"/>
      <c r="X32" s="1650"/>
      <c r="Y32" s="306"/>
      <c r="Z32" s="46"/>
      <c r="AA32" s="46"/>
      <c r="AB32" s="857" t="s">
        <v>62</v>
      </c>
      <c r="AC32" s="846" t="s">
        <v>99</v>
      </c>
      <c r="AD32" s="857" t="s">
        <v>19</v>
      </c>
      <c r="AE32" s="846"/>
      <c r="AF32" s="846"/>
      <c r="AG32" s="846" t="s">
        <v>519</v>
      </c>
      <c r="AH32" s="846" t="s">
        <v>217</v>
      </c>
      <c r="AI32" s="34"/>
      <c r="AJ32" s="46"/>
      <c r="AK32" s="857" t="s">
        <v>50</v>
      </c>
      <c r="AL32" s="46"/>
      <c r="AM32" s="47"/>
    </row>
    <row r="33" spans="1:39" ht="18.75" customHeight="1" x14ac:dyDescent="0.4">
      <c r="A33" s="287" t="s">
        <v>523</v>
      </c>
      <c r="B33" s="93"/>
      <c r="C33" s="93"/>
      <c r="D33" s="93"/>
      <c r="E33" s="93"/>
      <c r="F33" s="93"/>
      <c r="G33" s="93"/>
      <c r="H33" s="93"/>
      <c r="I33" s="292"/>
      <c r="O33" s="288"/>
      <c r="Q33" s="1651"/>
      <c r="R33" s="1652"/>
      <c r="S33" s="1652"/>
      <c r="T33" s="1652"/>
      <c r="U33" s="1652"/>
      <c r="V33" s="1652"/>
      <c r="W33" s="1652"/>
      <c r="X33" s="1653"/>
      <c r="Y33" s="320"/>
      <c r="Z33" s="49"/>
      <c r="AA33" s="96"/>
      <c r="AB33" s="787"/>
      <c r="AC33" s="789"/>
      <c r="AD33" s="787"/>
      <c r="AE33" s="789"/>
      <c r="AF33" s="789"/>
      <c r="AG33" s="789"/>
      <c r="AH33" s="789"/>
      <c r="AI33" s="49"/>
      <c r="AJ33" s="96"/>
      <c r="AK33" s="787"/>
      <c r="AL33" s="49"/>
      <c r="AM33" s="50"/>
    </row>
    <row r="34" spans="1:39" ht="18.75" customHeight="1" x14ac:dyDescent="0.4">
      <c r="A34" s="1639"/>
      <c r="B34" s="1640"/>
      <c r="C34" s="1640"/>
      <c r="D34" s="1640"/>
      <c r="E34" s="1640"/>
      <c r="F34" s="1640"/>
      <c r="G34" s="1640"/>
      <c r="H34" s="1640"/>
      <c r="I34" s="1640"/>
      <c r="J34" s="1640"/>
      <c r="K34" s="1640"/>
      <c r="L34" s="1640"/>
      <c r="M34" s="1640"/>
      <c r="N34" s="1640"/>
      <c r="O34" s="1641"/>
      <c r="Q34" s="1645" t="s">
        <v>524</v>
      </c>
      <c r="R34" s="1646"/>
      <c r="S34" s="1646"/>
      <c r="T34" s="1646"/>
      <c r="U34" s="1646"/>
      <c r="V34" s="1646"/>
      <c r="W34" s="1646"/>
      <c r="X34" s="1647"/>
      <c r="Y34" s="324"/>
      <c r="Z34" s="325"/>
      <c r="AA34" s="32" t="s">
        <v>526</v>
      </c>
      <c r="AB34" s="638"/>
      <c r="AC34" s="32" t="s">
        <v>19</v>
      </c>
      <c r="AD34" s="32"/>
      <c r="AE34" s="32" t="s">
        <v>20</v>
      </c>
      <c r="AF34" s="634"/>
      <c r="AG34" s="325" t="s">
        <v>527</v>
      </c>
      <c r="AH34" s="325"/>
      <c r="AI34" s="32"/>
      <c r="AJ34" s="325"/>
      <c r="AK34" s="325"/>
      <c r="AL34" s="32" t="s">
        <v>50</v>
      </c>
      <c r="AM34" s="321"/>
    </row>
    <row r="35" spans="1:39" ht="18.75" customHeight="1" x14ac:dyDescent="0.4">
      <c r="A35" s="1639"/>
      <c r="B35" s="1640"/>
      <c r="C35" s="1640"/>
      <c r="D35" s="1640"/>
      <c r="E35" s="1640"/>
      <c r="F35" s="1640"/>
      <c r="G35" s="1640"/>
      <c r="H35" s="1640"/>
      <c r="I35" s="1640"/>
      <c r="J35" s="1640"/>
      <c r="K35" s="1640"/>
      <c r="L35" s="1640"/>
      <c r="M35" s="1640"/>
      <c r="N35" s="1640"/>
      <c r="O35" s="1641"/>
      <c r="Q35" s="780" t="s">
        <v>528</v>
      </c>
      <c r="R35" s="781"/>
      <c r="S35" s="781"/>
      <c r="T35" s="781"/>
      <c r="U35" s="781"/>
      <c r="V35" s="781"/>
      <c r="W35" s="781"/>
      <c r="X35" s="781"/>
      <c r="Y35" s="895"/>
      <c r="Z35" s="895"/>
      <c r="AA35" s="895"/>
      <c r="AB35" s="895"/>
      <c r="AC35" s="895"/>
      <c r="AD35" s="895"/>
      <c r="AE35" s="895"/>
      <c r="AF35" s="895"/>
      <c r="AG35" s="895"/>
      <c r="AH35" s="895"/>
      <c r="AI35" s="895"/>
      <c r="AJ35" s="895"/>
      <c r="AK35" s="895"/>
      <c r="AL35" s="895"/>
      <c r="AM35" s="897"/>
    </row>
    <row r="36" spans="1:39" ht="18.75" customHeight="1" x14ac:dyDescent="0.4">
      <c r="A36" s="1639"/>
      <c r="B36" s="1640"/>
      <c r="C36" s="1640"/>
      <c r="D36" s="1640"/>
      <c r="E36" s="1640"/>
      <c r="F36" s="1640"/>
      <c r="G36" s="1640"/>
      <c r="H36" s="1640"/>
      <c r="I36" s="1640"/>
      <c r="J36" s="1640"/>
      <c r="K36" s="1640"/>
      <c r="L36" s="1640"/>
      <c r="M36" s="1640"/>
      <c r="N36" s="1640"/>
      <c r="O36" s="1641"/>
      <c r="Q36" s="780"/>
      <c r="R36" s="781"/>
      <c r="S36" s="781"/>
      <c r="T36" s="781"/>
      <c r="U36" s="781"/>
      <c r="V36" s="781"/>
      <c r="W36" s="781"/>
      <c r="X36" s="781"/>
      <c r="Y36" s="895"/>
      <c r="Z36" s="895"/>
      <c r="AA36" s="895"/>
      <c r="AB36" s="895"/>
      <c r="AC36" s="895"/>
      <c r="AD36" s="895"/>
      <c r="AE36" s="895"/>
      <c r="AF36" s="895"/>
      <c r="AG36" s="895"/>
      <c r="AH36" s="895"/>
      <c r="AI36" s="895"/>
      <c r="AJ36" s="895"/>
      <c r="AK36" s="895"/>
      <c r="AL36" s="895"/>
      <c r="AM36" s="897"/>
    </row>
    <row r="37" spans="1:39" ht="18.75" customHeight="1" thickBot="1" x14ac:dyDescent="0.45">
      <c r="A37" s="1642"/>
      <c r="B37" s="1643"/>
      <c r="C37" s="1643"/>
      <c r="D37" s="1643"/>
      <c r="E37" s="1643"/>
      <c r="F37" s="1643"/>
      <c r="G37" s="1643"/>
      <c r="H37" s="1643"/>
      <c r="I37" s="1643"/>
      <c r="J37" s="1643"/>
      <c r="K37" s="1643"/>
      <c r="L37" s="1643"/>
      <c r="M37" s="1643"/>
      <c r="N37" s="1643"/>
      <c r="O37" s="1644"/>
      <c r="Q37" s="815"/>
      <c r="R37" s="816"/>
      <c r="S37" s="816"/>
      <c r="T37" s="816"/>
      <c r="U37" s="816"/>
      <c r="V37" s="816"/>
      <c r="W37" s="816"/>
      <c r="X37" s="816"/>
      <c r="Y37" s="896"/>
      <c r="Z37" s="896"/>
      <c r="AA37" s="896"/>
      <c r="AB37" s="896"/>
      <c r="AC37" s="896"/>
      <c r="AD37" s="896"/>
      <c r="AE37" s="896"/>
      <c r="AF37" s="896"/>
      <c r="AG37" s="896"/>
      <c r="AH37" s="896"/>
      <c r="AI37" s="896"/>
      <c r="AJ37" s="896"/>
      <c r="AK37" s="896"/>
      <c r="AL37" s="896"/>
      <c r="AM37" s="898"/>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64">
    <mergeCell ref="Q3:V7"/>
    <mergeCell ref="W3:AM7"/>
    <mergeCell ref="A5:O6"/>
    <mergeCell ref="A8:O9"/>
    <mergeCell ref="Q8:V12"/>
    <mergeCell ref="W8:AM12"/>
    <mergeCell ref="A11:O14"/>
    <mergeCell ref="Q13:V17"/>
    <mergeCell ref="W13:AM17"/>
    <mergeCell ref="A17:O18"/>
    <mergeCell ref="Q18:AM18"/>
    <mergeCell ref="AB19:AB20"/>
    <mergeCell ref="AC19:AF20"/>
    <mergeCell ref="AG19:AM20"/>
    <mergeCell ref="A20:O21"/>
    <mergeCell ref="Q21:U22"/>
    <mergeCell ref="AI21:AJ21"/>
    <mergeCell ref="W22:Y22"/>
    <mergeCell ref="AA22:AC22"/>
    <mergeCell ref="AE22:AG22"/>
    <mergeCell ref="Q19:U20"/>
    <mergeCell ref="W19:W20"/>
    <mergeCell ref="X19:X20"/>
    <mergeCell ref="Y19:Y20"/>
    <mergeCell ref="Z19:Z20"/>
    <mergeCell ref="G31:G32"/>
    <mergeCell ref="AK22:AL22"/>
    <mergeCell ref="A23:O28"/>
    <mergeCell ref="Q25:X25"/>
    <mergeCell ref="AD25:AE25"/>
    <mergeCell ref="Q26:Q31"/>
    <mergeCell ref="R26:X29"/>
    <mergeCell ref="Z26:AB26"/>
    <mergeCell ref="AH26:AJ26"/>
    <mergeCell ref="Z27:AB27"/>
    <mergeCell ref="AH27:AJ27"/>
    <mergeCell ref="AH28:AJ28"/>
    <mergeCell ref="Z29:AA29"/>
    <mergeCell ref="AB29:AE29"/>
    <mergeCell ref="R30:X30"/>
    <mergeCell ref="AD30:AE30"/>
    <mergeCell ref="AD31:AE31"/>
    <mergeCell ref="Q32:X33"/>
    <mergeCell ref="AB32:AB33"/>
    <mergeCell ref="AC32:AC33"/>
    <mergeCell ref="AD32:AD33"/>
    <mergeCell ref="AE32:AF33"/>
    <mergeCell ref="R31:X31"/>
    <mergeCell ref="AG32:AG33"/>
    <mergeCell ref="AH32:AH33"/>
    <mergeCell ref="AK32:AK33"/>
    <mergeCell ref="A34:O37"/>
    <mergeCell ref="Q34:X34"/>
    <mergeCell ref="Q35:X37"/>
    <mergeCell ref="Y35:AM37"/>
    <mergeCell ref="H31:H32"/>
    <mergeCell ref="I31:J32"/>
    <mergeCell ref="K31:K32"/>
    <mergeCell ref="M31:M32"/>
    <mergeCell ref="N31:N32"/>
    <mergeCell ref="B31:B32"/>
    <mergeCell ref="C31:C32"/>
    <mergeCell ref="D31:D32"/>
    <mergeCell ref="E31:F32"/>
  </mergeCells>
  <phoneticPr fontId="4"/>
  <conditionalFormatting sqref="B31:B32">
    <cfRule type="expression" dxfId="18" priority="15" stopIfTrue="1">
      <formula>$H$28=TRUE</formula>
    </cfRule>
  </conditionalFormatting>
  <conditionalFormatting sqref="M31:M32">
    <cfRule type="expression" dxfId="17" priority="14" stopIfTrue="1">
      <formula>$H$28=TRUE</formula>
    </cfRule>
  </conditionalFormatting>
  <conditionalFormatting sqref="AH34">
    <cfRule type="expression" dxfId="16" priority="2" stopIfTrue="1">
      <formula>$H$28=TRUE</formula>
    </cfRule>
  </conditionalFormatting>
  <conditionalFormatting sqref="AA25">
    <cfRule type="expression" dxfId="15" priority="13" stopIfTrue="1">
      <formula>$H$28=TRUE</formula>
    </cfRule>
  </conditionalFormatting>
  <conditionalFormatting sqref="Y27">
    <cfRule type="expression" dxfId="14" priority="11" stopIfTrue="1">
      <formula>$H$28=TRUE</formula>
    </cfRule>
  </conditionalFormatting>
  <conditionalFormatting sqref="Y26">
    <cfRule type="expression" dxfId="13" priority="12" stopIfTrue="1">
      <formula>$H$28=TRUE</formula>
    </cfRule>
  </conditionalFormatting>
  <conditionalFormatting sqref="Y28">
    <cfRule type="expression" dxfId="12" priority="8" stopIfTrue="1">
      <formula>$H$28=TRUE</formula>
    </cfRule>
  </conditionalFormatting>
  <conditionalFormatting sqref="AJ25">
    <cfRule type="expression" dxfId="11" priority="7" stopIfTrue="1">
      <formula>$H$28=TRUE</formula>
    </cfRule>
  </conditionalFormatting>
  <conditionalFormatting sqref="AG26">
    <cfRule type="expression" dxfId="10" priority="6" stopIfTrue="1">
      <formula>$H$28=TRUE</formula>
    </cfRule>
  </conditionalFormatting>
  <conditionalFormatting sqref="AG27">
    <cfRule type="expression" dxfId="9" priority="10" stopIfTrue="1">
      <formula>$H$28=TRUE</formula>
    </cfRule>
  </conditionalFormatting>
  <conditionalFormatting sqref="AG28">
    <cfRule type="expression" dxfId="8" priority="9" stopIfTrue="1">
      <formula>$H$28=TRUE</formula>
    </cfRule>
  </conditionalFormatting>
  <conditionalFormatting sqref="AA30:AA31">
    <cfRule type="expression" dxfId="7" priority="5" stopIfTrue="1">
      <formula>$H$28=TRUE</formula>
    </cfRule>
  </conditionalFormatting>
  <conditionalFormatting sqref="AJ30:AJ31">
    <cfRule type="expression" dxfId="6" priority="4" stopIfTrue="1">
      <formula>$H$28=TRUE</formula>
    </cfRule>
  </conditionalFormatting>
  <conditionalFormatting sqref="AC34">
    <cfRule type="expression" dxfId="5" priority="3" stopIfTrue="1">
      <formula>$H$28=TRUE</formula>
    </cfRule>
  </conditionalFormatting>
  <conditionalFormatting sqref="V21:V22 Z21">
    <cfRule type="expression" dxfId="4" priority="1" stopIfTrue="1">
      <formula>$M$29=TRUE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21</xdr:col>
                    <xdr:colOff>57150</xdr:colOff>
                    <xdr:row>18</xdr:row>
                    <xdr:rowOff>123825</xdr:rowOff>
                  </from>
                  <to>
                    <xdr:col>21</xdr:col>
                    <xdr:colOff>285750</xdr:colOff>
                    <xdr:row>19</xdr:row>
                    <xdr:rowOff>114300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26</xdr:col>
                    <xdr:colOff>66675</xdr:colOff>
                    <xdr:row>18</xdr:row>
                    <xdr:rowOff>123825</xdr:rowOff>
                  </from>
                  <to>
                    <xdr:col>26</xdr:col>
                    <xdr:colOff>295275</xdr:colOff>
                    <xdr:row>19</xdr:row>
                    <xdr:rowOff>114300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21</xdr:col>
                    <xdr:colOff>47625</xdr:colOff>
                    <xdr:row>21</xdr:row>
                    <xdr:rowOff>0</xdr:rowOff>
                  </from>
                  <to>
                    <xdr:col>21</xdr:col>
                    <xdr:colOff>285750</xdr:colOff>
                    <xdr:row>22</xdr:row>
                    <xdr:rowOff>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21</xdr:col>
                    <xdr:colOff>57150</xdr:colOff>
                    <xdr:row>20</xdr:row>
                    <xdr:rowOff>0</xdr:rowOff>
                  </from>
                  <to>
                    <xdr:col>21</xdr:col>
                    <xdr:colOff>295275</xdr:colOff>
                    <xdr:row>21</xdr:row>
                    <xdr:rowOff>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25</xdr:col>
                    <xdr:colOff>76200</xdr:colOff>
                    <xdr:row>20</xdr:row>
                    <xdr:rowOff>9525</xdr:rowOff>
                  </from>
                  <to>
                    <xdr:col>25</xdr:col>
                    <xdr:colOff>314325</xdr:colOff>
                    <xdr:row>21</xdr:row>
                    <xdr:rowOff>19050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29</xdr:col>
                    <xdr:colOff>57150</xdr:colOff>
                    <xdr:row>21</xdr:row>
                    <xdr:rowOff>9525</xdr:rowOff>
                  </from>
                  <to>
                    <xdr:col>29</xdr:col>
                    <xdr:colOff>295275</xdr:colOff>
                    <xdr:row>22</xdr:row>
                    <xdr:rowOff>9525</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29</xdr:col>
                    <xdr:colOff>47625</xdr:colOff>
                    <xdr:row>20</xdr:row>
                    <xdr:rowOff>9525</xdr:rowOff>
                  </from>
                  <to>
                    <xdr:col>29</xdr:col>
                    <xdr:colOff>285750</xdr:colOff>
                    <xdr:row>21</xdr:row>
                    <xdr:rowOff>9525</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33</xdr:col>
                    <xdr:colOff>66675</xdr:colOff>
                    <xdr:row>19</xdr:row>
                    <xdr:rowOff>238125</xdr:rowOff>
                  </from>
                  <to>
                    <xdr:col>33</xdr:col>
                    <xdr:colOff>304800</xdr:colOff>
                    <xdr:row>21</xdr:row>
                    <xdr:rowOff>0</xdr:rowOff>
                  </to>
                </anchor>
              </controlPr>
            </control>
          </mc:Choice>
        </mc:AlternateContent>
        <mc:AlternateContent xmlns:mc="http://schemas.openxmlformats.org/markup-compatibility/2006">
          <mc:Choice Requires="x14">
            <control shapeId="15388" r:id="rId31" name="Check Box 28">
              <controlPr defaultSize="0" autoFill="0" autoLine="0" autoPict="0">
                <anchor moveWithCells="1">
                  <from>
                    <xdr:col>33</xdr:col>
                    <xdr:colOff>66675</xdr:colOff>
                    <xdr:row>21</xdr:row>
                    <xdr:rowOff>9525</xdr:rowOff>
                  </from>
                  <to>
                    <xdr:col>33</xdr:col>
                    <xdr:colOff>304800</xdr:colOff>
                    <xdr:row>22</xdr:row>
                    <xdr:rowOff>9525</xdr:rowOff>
                  </to>
                </anchor>
              </controlPr>
            </control>
          </mc:Choice>
        </mc:AlternateContent>
        <mc:AlternateContent xmlns:mc="http://schemas.openxmlformats.org/markup-compatibility/2006">
          <mc:Choice Requires="x14">
            <control shapeId="15389" r:id="rId32" name="Check Box 29">
              <controlPr defaultSize="0" autoFill="0" autoLine="0" autoPict="0">
                <anchor moveWithCells="1">
                  <from>
                    <xdr:col>25</xdr:col>
                    <xdr:colOff>66675</xdr:colOff>
                    <xdr:row>21</xdr:row>
                    <xdr:rowOff>0</xdr:rowOff>
                  </from>
                  <to>
                    <xdr:col>25</xdr:col>
                    <xdr:colOff>304800</xdr:colOff>
                    <xdr:row>22</xdr:row>
                    <xdr:rowOff>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25</xdr:col>
                    <xdr:colOff>38100</xdr:colOff>
                    <xdr:row>33</xdr:row>
                    <xdr:rowOff>9525</xdr:rowOff>
                  </from>
                  <to>
                    <xdr:col>25</xdr:col>
                    <xdr:colOff>276225</xdr:colOff>
                    <xdr:row>34</xdr:row>
                    <xdr:rowOff>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36</xdr:col>
                    <xdr:colOff>76200</xdr:colOff>
                    <xdr:row>33</xdr:row>
                    <xdr:rowOff>9525</xdr:rowOff>
                  </from>
                  <to>
                    <xdr:col>36</xdr:col>
                    <xdr:colOff>314325</xdr:colOff>
                    <xdr:row>34</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C5173-6587-4745-B798-37B22F92C4E5}">
  <sheetPr>
    <tabColor theme="7" tint="0.79998168889431442"/>
    <pageSetUpPr fitToPage="1"/>
  </sheetPr>
  <dimension ref="A1:CB291"/>
  <sheetViews>
    <sheetView view="pageBreakPreview" zoomScaleNormal="100" zoomScaleSheetLayoutView="100" workbookViewId="0"/>
  </sheetViews>
  <sheetFormatPr defaultRowHeight="16.5" x14ac:dyDescent="0.3"/>
  <cols>
    <col min="1" max="34" width="4.375" style="340" customWidth="1"/>
    <col min="35" max="45" width="4.375" style="651" customWidth="1"/>
    <col min="46" max="56" width="4.375" style="652" customWidth="1"/>
    <col min="57" max="77" width="4.375" style="326" customWidth="1"/>
    <col min="78" max="256" width="9" style="326"/>
    <col min="257" max="333" width="4.375" style="326" customWidth="1"/>
    <col min="334" max="512" width="9" style="326"/>
    <col min="513" max="589" width="4.375" style="326" customWidth="1"/>
    <col min="590" max="768" width="9" style="326"/>
    <col min="769" max="845" width="4.375" style="326" customWidth="1"/>
    <col min="846" max="1024" width="9" style="326"/>
    <col min="1025" max="1101" width="4.375" style="326" customWidth="1"/>
    <col min="1102" max="1280" width="9" style="326"/>
    <col min="1281" max="1357" width="4.375" style="326" customWidth="1"/>
    <col min="1358" max="1536" width="9" style="326"/>
    <col min="1537" max="1613" width="4.375" style="326" customWidth="1"/>
    <col min="1614" max="1792" width="9" style="326"/>
    <col min="1793" max="1869" width="4.375" style="326" customWidth="1"/>
    <col min="1870" max="2048" width="9" style="326"/>
    <col min="2049" max="2125" width="4.375" style="326" customWidth="1"/>
    <col min="2126" max="2304" width="9" style="326"/>
    <col min="2305" max="2381" width="4.375" style="326" customWidth="1"/>
    <col min="2382" max="2560" width="9" style="326"/>
    <col min="2561" max="2637" width="4.375" style="326" customWidth="1"/>
    <col min="2638" max="2816" width="9" style="326"/>
    <col min="2817" max="2893" width="4.375" style="326" customWidth="1"/>
    <col min="2894" max="3072" width="9" style="326"/>
    <col min="3073" max="3149" width="4.375" style="326" customWidth="1"/>
    <col min="3150" max="3328" width="9" style="326"/>
    <col min="3329" max="3405" width="4.375" style="326" customWidth="1"/>
    <col min="3406" max="3584" width="9" style="326"/>
    <col min="3585" max="3661" width="4.375" style="326" customWidth="1"/>
    <col min="3662" max="3840" width="9" style="326"/>
    <col min="3841" max="3917" width="4.375" style="326" customWidth="1"/>
    <col min="3918" max="4096" width="9" style="326"/>
    <col min="4097" max="4173" width="4.375" style="326" customWidth="1"/>
    <col min="4174" max="4352" width="9" style="326"/>
    <col min="4353" max="4429" width="4.375" style="326" customWidth="1"/>
    <col min="4430" max="4608" width="9" style="326"/>
    <col min="4609" max="4685" width="4.375" style="326" customWidth="1"/>
    <col min="4686" max="4864" width="9" style="326"/>
    <col min="4865" max="4941" width="4.375" style="326" customWidth="1"/>
    <col min="4942" max="5120" width="9" style="326"/>
    <col min="5121" max="5197" width="4.375" style="326" customWidth="1"/>
    <col min="5198" max="5376" width="9" style="326"/>
    <col min="5377" max="5453" width="4.375" style="326" customWidth="1"/>
    <col min="5454" max="5632" width="9" style="326"/>
    <col min="5633" max="5709" width="4.375" style="326" customWidth="1"/>
    <col min="5710" max="5888" width="9" style="326"/>
    <col min="5889" max="5965" width="4.375" style="326" customWidth="1"/>
    <col min="5966" max="6144" width="9" style="326"/>
    <col min="6145" max="6221" width="4.375" style="326" customWidth="1"/>
    <col min="6222" max="6400" width="9" style="326"/>
    <col min="6401" max="6477" width="4.375" style="326" customWidth="1"/>
    <col min="6478" max="6656" width="9" style="326"/>
    <col min="6657" max="6733" width="4.375" style="326" customWidth="1"/>
    <col min="6734" max="6912" width="9" style="326"/>
    <col min="6913" max="6989" width="4.375" style="326" customWidth="1"/>
    <col min="6990" max="7168" width="9" style="326"/>
    <col min="7169" max="7245" width="4.375" style="326" customWidth="1"/>
    <col min="7246" max="7424" width="9" style="326"/>
    <col min="7425" max="7501" width="4.375" style="326" customWidth="1"/>
    <col min="7502" max="7680" width="9" style="326"/>
    <col min="7681" max="7757" width="4.375" style="326" customWidth="1"/>
    <col min="7758" max="7936" width="9" style="326"/>
    <col min="7937" max="8013" width="4.375" style="326" customWidth="1"/>
    <col min="8014" max="8192" width="9" style="326"/>
    <col min="8193" max="8269" width="4.375" style="326" customWidth="1"/>
    <col min="8270" max="8448" width="9" style="326"/>
    <col min="8449" max="8525" width="4.375" style="326" customWidth="1"/>
    <col min="8526" max="8704" width="9" style="326"/>
    <col min="8705" max="8781" width="4.375" style="326" customWidth="1"/>
    <col min="8782" max="8960" width="9" style="326"/>
    <col min="8961" max="9037" width="4.375" style="326" customWidth="1"/>
    <col min="9038" max="9216" width="9" style="326"/>
    <col min="9217" max="9293" width="4.375" style="326" customWidth="1"/>
    <col min="9294" max="9472" width="9" style="326"/>
    <col min="9473" max="9549" width="4.375" style="326" customWidth="1"/>
    <col min="9550" max="9728" width="9" style="326"/>
    <col min="9729" max="9805" width="4.375" style="326" customWidth="1"/>
    <col min="9806" max="9984" width="9" style="326"/>
    <col min="9985" max="10061" width="4.375" style="326" customWidth="1"/>
    <col min="10062" max="10240" width="9" style="326"/>
    <col min="10241" max="10317" width="4.375" style="326" customWidth="1"/>
    <col min="10318" max="10496" width="9" style="326"/>
    <col min="10497" max="10573" width="4.375" style="326" customWidth="1"/>
    <col min="10574" max="10752" width="9" style="326"/>
    <col min="10753" max="10829" width="4.375" style="326" customWidth="1"/>
    <col min="10830" max="11008" width="9" style="326"/>
    <col min="11009" max="11085" width="4.375" style="326" customWidth="1"/>
    <col min="11086" max="11264" width="9" style="326"/>
    <col min="11265" max="11341" width="4.375" style="326" customWidth="1"/>
    <col min="11342" max="11520" width="9" style="326"/>
    <col min="11521" max="11597" width="4.375" style="326" customWidth="1"/>
    <col min="11598" max="11776" width="9" style="326"/>
    <col min="11777" max="11853" width="4.375" style="326" customWidth="1"/>
    <col min="11854" max="12032" width="9" style="326"/>
    <col min="12033" max="12109" width="4.375" style="326" customWidth="1"/>
    <col min="12110" max="12288" width="9" style="326"/>
    <col min="12289" max="12365" width="4.375" style="326" customWidth="1"/>
    <col min="12366" max="12544" width="9" style="326"/>
    <col min="12545" max="12621" width="4.375" style="326" customWidth="1"/>
    <col min="12622" max="12800" width="9" style="326"/>
    <col min="12801" max="12877" width="4.375" style="326" customWidth="1"/>
    <col min="12878" max="13056" width="9" style="326"/>
    <col min="13057" max="13133" width="4.375" style="326" customWidth="1"/>
    <col min="13134" max="13312" width="9" style="326"/>
    <col min="13313" max="13389" width="4.375" style="326" customWidth="1"/>
    <col min="13390" max="13568" width="9" style="326"/>
    <col min="13569" max="13645" width="4.375" style="326" customWidth="1"/>
    <col min="13646" max="13824" width="9" style="326"/>
    <col min="13825" max="13901" width="4.375" style="326" customWidth="1"/>
    <col min="13902" max="14080" width="9" style="326"/>
    <col min="14081" max="14157" width="4.375" style="326" customWidth="1"/>
    <col min="14158" max="14336" width="9" style="326"/>
    <col min="14337" max="14413" width="4.375" style="326" customWidth="1"/>
    <col min="14414" max="14592" width="9" style="326"/>
    <col min="14593" max="14669" width="4.375" style="326" customWidth="1"/>
    <col min="14670" max="14848" width="9" style="326"/>
    <col min="14849" max="14925" width="4.375" style="326" customWidth="1"/>
    <col min="14926" max="15104" width="9" style="326"/>
    <col min="15105" max="15181" width="4.375" style="326" customWidth="1"/>
    <col min="15182" max="15360" width="9" style="326"/>
    <col min="15361" max="15437" width="4.375" style="326" customWidth="1"/>
    <col min="15438" max="15616" width="9" style="326"/>
    <col min="15617" max="15693" width="4.375" style="326" customWidth="1"/>
    <col min="15694" max="15872" width="9" style="326"/>
    <col min="15873" max="15949" width="4.375" style="326" customWidth="1"/>
    <col min="15950" max="16128" width="9" style="326"/>
    <col min="16129" max="16205" width="4.375" style="326" customWidth="1"/>
    <col min="16206" max="16384" width="9" style="326"/>
  </cols>
  <sheetData>
    <row r="1" spans="1:80" ht="18.75" customHeight="1" x14ac:dyDescent="0.3">
      <c r="A1" s="339" t="s">
        <v>552</v>
      </c>
      <c r="B1" s="674"/>
      <c r="C1" s="674"/>
      <c r="D1" s="674"/>
      <c r="E1" s="674"/>
      <c r="F1" s="674"/>
      <c r="G1" s="674"/>
      <c r="H1" s="674"/>
      <c r="I1" s="674"/>
      <c r="J1" s="674"/>
      <c r="K1" s="674"/>
      <c r="L1" s="674"/>
      <c r="M1" s="674"/>
      <c r="N1" s="674"/>
      <c r="O1" s="674"/>
      <c r="P1" s="674"/>
      <c r="Q1" s="674"/>
      <c r="R1" s="674"/>
    </row>
    <row r="2" spans="1:80" ht="18.75" customHeight="1" thickBot="1" x14ac:dyDescent="0.35">
      <c r="A2" s="27" t="s">
        <v>1126</v>
      </c>
      <c r="B2" s="674"/>
      <c r="C2" s="674"/>
      <c r="D2" s="674"/>
      <c r="E2" s="674"/>
      <c r="F2" s="674"/>
      <c r="G2" s="674"/>
      <c r="H2" s="674"/>
      <c r="I2" s="674"/>
      <c r="J2" s="674"/>
      <c r="K2" s="674"/>
      <c r="L2" s="674"/>
      <c r="M2" s="674"/>
      <c r="N2" s="674"/>
      <c r="O2" s="674"/>
      <c r="P2" s="674"/>
      <c r="Q2" s="674"/>
      <c r="R2" s="674"/>
      <c r="T2" s="674"/>
      <c r="U2" s="674"/>
      <c r="V2" s="674"/>
      <c r="W2" s="674"/>
      <c r="X2" s="674"/>
      <c r="Y2" s="674"/>
      <c r="Z2" s="674"/>
      <c r="AA2" s="674"/>
      <c r="AB2" s="674"/>
      <c r="AC2" s="674"/>
      <c r="AD2" s="674"/>
      <c r="AE2" s="674"/>
      <c r="AF2" s="674"/>
      <c r="AG2" s="674"/>
      <c r="AH2" s="674"/>
      <c r="AI2" s="674"/>
    </row>
    <row r="3" spans="1:80" ht="18.75" customHeight="1" x14ac:dyDescent="0.3">
      <c r="A3" s="1734" t="s">
        <v>531</v>
      </c>
      <c r="B3" s="1625"/>
      <c r="C3" s="1625"/>
      <c r="D3" s="1625"/>
      <c r="E3" s="1625"/>
      <c r="F3" s="1626"/>
      <c r="G3" s="341"/>
      <c r="H3" s="341"/>
      <c r="I3" s="248"/>
      <c r="J3" s="249"/>
      <c r="K3" s="974" t="s">
        <v>494</v>
      </c>
      <c r="L3" s="248"/>
      <c r="M3" s="249"/>
      <c r="N3" s="974" t="s">
        <v>141</v>
      </c>
      <c r="O3" s="342"/>
      <c r="P3" s="719"/>
      <c r="Q3" s="343"/>
      <c r="R3" s="1624" t="s">
        <v>532</v>
      </c>
      <c r="S3" s="830"/>
      <c r="T3" s="830"/>
      <c r="U3" s="830"/>
      <c r="V3" s="830"/>
      <c r="W3" s="830"/>
      <c r="X3" s="344"/>
      <c r="Y3" s="249"/>
      <c r="Z3" s="974" t="s">
        <v>494</v>
      </c>
      <c r="AA3" s="974" t="s">
        <v>495</v>
      </c>
      <c r="AB3" s="974"/>
      <c r="AC3" s="974"/>
      <c r="AD3" s="974" t="s">
        <v>496</v>
      </c>
      <c r="AE3" s="342"/>
      <c r="AF3" s="249"/>
      <c r="AG3" s="974" t="s">
        <v>141</v>
      </c>
      <c r="AH3" s="345"/>
      <c r="AI3" s="703"/>
      <c r="AJ3" s="703"/>
      <c r="AK3" s="704"/>
      <c r="AL3" s="704"/>
      <c r="AM3" s="704"/>
      <c r="AN3" s="705"/>
      <c r="AO3" s="102"/>
      <c r="AP3" s="102"/>
      <c r="AQ3" s="102"/>
      <c r="AR3" s="102"/>
      <c r="AS3" s="674"/>
      <c r="AT3" s="119"/>
      <c r="AU3" s="11"/>
      <c r="AV3" s="11"/>
      <c r="AW3" s="119"/>
      <c r="AX3" s="11"/>
      <c r="AZ3" s="66"/>
      <c r="BA3" s="11"/>
    </row>
    <row r="4" spans="1:80" ht="18.75" customHeight="1" x14ac:dyDescent="0.3">
      <c r="A4" s="911"/>
      <c r="B4" s="1724"/>
      <c r="C4" s="1724"/>
      <c r="D4" s="1724"/>
      <c r="E4" s="1724"/>
      <c r="F4" s="912"/>
      <c r="G4" s="346"/>
      <c r="H4" s="346"/>
      <c r="I4" s="49"/>
      <c r="J4" s="347"/>
      <c r="K4" s="787"/>
      <c r="L4" s="49"/>
      <c r="M4" s="347"/>
      <c r="N4" s="787"/>
      <c r="O4" s="348"/>
      <c r="P4" s="714"/>
      <c r="Q4" s="349"/>
      <c r="R4" s="808"/>
      <c r="S4" s="788"/>
      <c r="T4" s="788"/>
      <c r="U4" s="788"/>
      <c r="V4" s="788"/>
      <c r="W4" s="788"/>
      <c r="X4" s="350"/>
      <c r="Y4" s="702"/>
      <c r="Z4" s="983"/>
      <c r="AA4" s="983"/>
      <c r="AB4" s="983"/>
      <c r="AC4" s="983"/>
      <c r="AD4" s="983"/>
      <c r="AE4" s="673"/>
      <c r="AF4" s="702"/>
      <c r="AG4" s="983"/>
      <c r="AH4" s="351"/>
      <c r="AI4" s="703"/>
      <c r="AJ4" s="703"/>
      <c r="AK4" s="704"/>
      <c r="AL4" s="704"/>
      <c r="AM4" s="704"/>
      <c r="AN4" s="705"/>
      <c r="AO4" s="102"/>
      <c r="AP4" s="102"/>
      <c r="AQ4" s="102"/>
      <c r="AR4" s="102"/>
      <c r="AS4" s="674"/>
      <c r="AT4" s="119"/>
      <c r="AU4" s="11"/>
      <c r="AV4" s="11"/>
      <c r="AW4" s="119"/>
      <c r="AX4" s="11"/>
      <c r="AZ4" s="66"/>
      <c r="BA4" s="11"/>
    </row>
    <row r="5" spans="1:80" ht="18.75" customHeight="1" x14ac:dyDescent="0.15">
      <c r="A5" s="911"/>
      <c r="B5" s="1724"/>
      <c r="C5" s="1724"/>
      <c r="D5" s="1724"/>
      <c r="E5" s="1724"/>
      <c r="F5" s="912"/>
      <c r="G5" s="857"/>
      <c r="H5" s="857"/>
      <c r="I5" s="857"/>
      <c r="J5" s="840" t="s">
        <v>19</v>
      </c>
      <c r="K5" s="1743"/>
      <c r="L5" s="1743"/>
      <c r="M5" s="840" t="s">
        <v>251</v>
      </c>
      <c r="N5" s="857"/>
      <c r="O5" s="857"/>
      <c r="P5" s="840" t="s">
        <v>533</v>
      </c>
      <c r="Q5" s="841"/>
      <c r="R5" s="899" t="s">
        <v>498</v>
      </c>
      <c r="S5" s="852"/>
      <c r="T5" s="852"/>
      <c r="U5" s="852"/>
      <c r="V5" s="852"/>
      <c r="W5" s="853"/>
      <c r="X5" s="306"/>
      <c r="Y5" s="1663" t="s">
        <v>499</v>
      </c>
      <c r="Z5" s="1663"/>
      <c r="AA5" s="352"/>
      <c r="AB5" s="46"/>
      <c r="AC5" s="1663" t="s">
        <v>204</v>
      </c>
      <c r="AD5" s="1663"/>
      <c r="AE5" s="46"/>
      <c r="AF5" s="46"/>
      <c r="AG5" s="1663" t="s">
        <v>209</v>
      </c>
      <c r="AH5" s="1741"/>
      <c r="AI5" s="703"/>
      <c r="AJ5" s="703"/>
      <c r="AK5" s="704"/>
      <c r="AL5" s="704"/>
      <c r="AM5" s="704"/>
      <c r="AN5" s="704"/>
      <c r="AO5" s="102"/>
      <c r="AP5" s="102"/>
      <c r="AQ5" s="674"/>
      <c r="AR5" s="674"/>
      <c r="AS5" s="674"/>
      <c r="AT5" s="11"/>
      <c r="AW5" s="11"/>
      <c r="AX5" s="11"/>
      <c r="AY5" s="11"/>
      <c r="AZ5" s="11"/>
      <c r="BA5" s="11"/>
    </row>
    <row r="6" spans="1:80" ht="18.75" customHeight="1" x14ac:dyDescent="0.15">
      <c r="A6" s="911"/>
      <c r="B6" s="1724"/>
      <c r="C6" s="1724"/>
      <c r="D6" s="1724"/>
      <c r="E6" s="1724"/>
      <c r="F6" s="912"/>
      <c r="G6" s="983"/>
      <c r="H6" s="983"/>
      <c r="I6" s="983"/>
      <c r="J6" s="948"/>
      <c r="K6" s="1744"/>
      <c r="L6" s="1744"/>
      <c r="M6" s="948"/>
      <c r="N6" s="983"/>
      <c r="O6" s="983"/>
      <c r="P6" s="948"/>
      <c r="Q6" s="860"/>
      <c r="R6" s="961"/>
      <c r="S6" s="1724"/>
      <c r="T6" s="1724"/>
      <c r="U6" s="1724"/>
      <c r="V6" s="1724"/>
      <c r="W6" s="912"/>
      <c r="X6" s="317"/>
      <c r="Y6" s="1732" t="s">
        <v>206</v>
      </c>
      <c r="Z6" s="1732"/>
      <c r="AA6" s="1732"/>
      <c r="AB6" s="696"/>
      <c r="AC6" s="1732" t="s">
        <v>534</v>
      </c>
      <c r="AD6" s="1732"/>
      <c r="AE6" s="1732"/>
      <c r="AF6" s="696"/>
      <c r="AG6" s="1732" t="s">
        <v>208</v>
      </c>
      <c r="AH6" s="1742"/>
      <c r="AI6" s="703"/>
      <c r="AJ6" s="703"/>
      <c r="AK6" s="704"/>
      <c r="AL6" s="704"/>
      <c r="AM6" s="704"/>
      <c r="AN6" s="704"/>
      <c r="AO6" s="102"/>
      <c r="AP6" s="102"/>
      <c r="AQ6" s="674"/>
      <c r="AR6" s="674"/>
      <c r="AS6" s="674"/>
      <c r="AT6" s="11"/>
      <c r="AW6" s="11"/>
      <c r="AX6" s="11"/>
      <c r="AY6" s="11"/>
      <c r="AZ6" s="11"/>
      <c r="BA6" s="11"/>
    </row>
    <row r="7" spans="1:80" ht="18.75" customHeight="1" x14ac:dyDescent="0.15">
      <c r="A7" s="854"/>
      <c r="B7" s="855"/>
      <c r="C7" s="855"/>
      <c r="D7" s="855"/>
      <c r="E7" s="855"/>
      <c r="F7" s="856"/>
      <c r="G7" s="787"/>
      <c r="H7" s="787"/>
      <c r="I7" s="787"/>
      <c r="J7" s="788"/>
      <c r="K7" s="1745"/>
      <c r="L7" s="1745"/>
      <c r="M7" s="788"/>
      <c r="N7" s="787"/>
      <c r="O7" s="787"/>
      <c r="P7" s="788"/>
      <c r="Q7" s="809"/>
      <c r="R7" s="962"/>
      <c r="S7" s="855"/>
      <c r="T7" s="855"/>
      <c r="U7" s="855"/>
      <c r="V7" s="855"/>
      <c r="W7" s="856"/>
      <c r="X7" s="706"/>
      <c r="Y7" s="1666" t="s">
        <v>535</v>
      </c>
      <c r="Z7" s="1666"/>
      <c r="AA7" s="1666"/>
      <c r="AB7" s="49"/>
      <c r="AC7" s="1666" t="s">
        <v>536</v>
      </c>
      <c r="AD7" s="1666"/>
      <c r="AE7" s="1666"/>
      <c r="AF7" s="1666"/>
      <c r="AG7" s="1666"/>
      <c r="AH7" s="707" t="s">
        <v>217</v>
      </c>
      <c r="AI7" s="703"/>
      <c r="AJ7" s="703"/>
      <c r="AK7" s="704"/>
      <c r="AL7" s="704"/>
      <c r="AM7" s="704"/>
      <c r="AN7" s="704"/>
      <c r="AO7" s="353"/>
      <c r="AP7" s="353"/>
      <c r="AQ7" s="102"/>
      <c r="AR7" s="102"/>
      <c r="AS7" s="674"/>
      <c r="AT7" s="119"/>
      <c r="AU7" s="11"/>
      <c r="AV7" s="11"/>
      <c r="AW7" s="119"/>
      <c r="AX7" s="11"/>
      <c r="AZ7" s="66"/>
      <c r="BA7" s="11"/>
    </row>
    <row r="8" spans="1:80" ht="18.75" customHeight="1" x14ac:dyDescent="0.15">
      <c r="A8" s="911" t="s">
        <v>1112</v>
      </c>
      <c r="B8" s="1724"/>
      <c r="C8" s="1724"/>
      <c r="D8" s="1724"/>
      <c r="E8" s="1724"/>
      <c r="F8" s="1724"/>
      <c r="G8" s="1752"/>
      <c r="H8" s="1748" t="s">
        <v>495</v>
      </c>
      <c r="I8" s="1748"/>
      <c r="J8" s="1748"/>
      <c r="K8" s="857" t="s">
        <v>496</v>
      </c>
      <c r="L8" s="731"/>
      <c r="M8" s="1750"/>
      <c r="N8" s="1750"/>
      <c r="O8" s="1748" t="s">
        <v>1104</v>
      </c>
      <c r="P8" s="1748"/>
      <c r="Q8" s="724"/>
      <c r="R8" s="913" t="s">
        <v>1113</v>
      </c>
      <c r="S8" s="840"/>
      <c r="T8" s="840"/>
      <c r="U8" s="840"/>
      <c r="V8" s="840"/>
      <c r="W8" s="841"/>
      <c r="X8" s="1725"/>
      <c r="Y8" s="1726"/>
      <c r="Z8" s="1726"/>
      <c r="AA8" s="1726"/>
      <c r="AB8" s="1726"/>
      <c r="AC8" s="1726"/>
      <c r="AD8" s="1726"/>
      <c r="AE8" s="1726"/>
      <c r="AF8" s="1726"/>
      <c r="AG8" s="1726"/>
      <c r="AH8" s="1727"/>
      <c r="AJ8" s="676"/>
      <c r="AK8" s="676"/>
      <c r="AL8" s="672"/>
      <c r="AM8" s="672"/>
      <c r="AN8" s="672"/>
      <c r="AO8" s="672"/>
      <c r="AP8" s="353"/>
      <c r="AQ8" s="353"/>
      <c r="AR8" s="102"/>
      <c r="AS8" s="102"/>
      <c r="AT8" s="674"/>
      <c r="AU8" s="119"/>
      <c r="AV8" s="11"/>
      <c r="AW8" s="11"/>
      <c r="AX8" s="119"/>
      <c r="AY8" s="11"/>
      <c r="BA8" s="66"/>
      <c r="BB8" s="11"/>
      <c r="BE8" s="652"/>
    </row>
    <row r="9" spans="1:80" ht="18.75" customHeight="1" thickBot="1" x14ac:dyDescent="0.2">
      <c r="A9" s="1677"/>
      <c r="B9" s="1678"/>
      <c r="C9" s="1678"/>
      <c r="D9" s="1678"/>
      <c r="E9" s="1678"/>
      <c r="F9" s="1678"/>
      <c r="G9" s="1753"/>
      <c r="H9" s="1749"/>
      <c r="I9" s="1749"/>
      <c r="J9" s="1749"/>
      <c r="K9" s="862"/>
      <c r="L9" s="732"/>
      <c r="M9" s="1751"/>
      <c r="N9" s="1751"/>
      <c r="O9" s="1749"/>
      <c r="P9" s="1749"/>
      <c r="Q9" s="726"/>
      <c r="R9" s="878"/>
      <c r="S9" s="843"/>
      <c r="T9" s="843"/>
      <c r="U9" s="843"/>
      <c r="V9" s="843"/>
      <c r="W9" s="844"/>
      <c r="X9" s="1708"/>
      <c r="Y9" s="1709"/>
      <c r="Z9" s="1709"/>
      <c r="AA9" s="1709"/>
      <c r="AB9" s="1709"/>
      <c r="AC9" s="1709"/>
      <c r="AD9" s="1709"/>
      <c r="AE9" s="1709"/>
      <c r="AF9" s="1709"/>
      <c r="AG9" s="1709"/>
      <c r="AH9" s="1710"/>
      <c r="AJ9" s="676"/>
      <c r="AK9" s="676"/>
      <c r="AL9" s="672"/>
      <c r="AM9" s="672"/>
      <c r="AN9" s="672"/>
      <c r="AO9" s="672"/>
      <c r="AP9" s="353"/>
      <c r="AQ9" s="353"/>
      <c r="AR9" s="102"/>
      <c r="AS9" s="102"/>
      <c r="AT9" s="674"/>
      <c r="AU9" s="119"/>
      <c r="AV9" s="11"/>
      <c r="AW9" s="11"/>
      <c r="AX9" s="119"/>
      <c r="AY9" s="11"/>
      <c r="BA9" s="66"/>
      <c r="BB9" s="11"/>
      <c r="BE9" s="652"/>
    </row>
    <row r="10" spans="1:80" s="684" customFormat="1" ht="18.75" customHeight="1" x14ac:dyDescent="0.15">
      <c r="A10" s="668"/>
      <c r="B10" s="668"/>
      <c r="C10" s="668"/>
      <c r="D10" s="668"/>
      <c r="E10" s="668"/>
      <c r="F10" s="668"/>
      <c r="G10" s="671"/>
      <c r="H10" s="671"/>
      <c r="I10" s="671"/>
      <c r="J10" s="671"/>
      <c r="K10" s="667"/>
      <c r="L10" s="667"/>
      <c r="M10" s="671"/>
      <c r="N10" s="671"/>
      <c r="O10" s="671"/>
      <c r="P10" s="671"/>
      <c r="Q10" s="671"/>
      <c r="R10" s="668"/>
      <c r="S10" s="668"/>
      <c r="T10" s="668"/>
      <c r="U10" s="668"/>
      <c r="V10" s="668"/>
      <c r="W10" s="668"/>
      <c r="X10" s="665"/>
      <c r="Y10" s="666"/>
      <c r="Z10" s="666"/>
      <c r="AA10" s="666"/>
      <c r="AB10" s="665"/>
      <c r="AC10" s="733"/>
      <c r="AD10" s="733"/>
      <c r="AE10" s="733"/>
      <c r="AF10" s="733"/>
      <c r="AG10" s="666"/>
      <c r="AH10" s="667"/>
      <c r="AI10" s="680"/>
      <c r="AJ10" s="680"/>
      <c r="AK10" s="672"/>
      <c r="AL10" s="672"/>
      <c r="AM10" s="672"/>
      <c r="AN10" s="672"/>
      <c r="AO10" s="697"/>
      <c r="AP10" s="697"/>
      <c r="AQ10" s="681"/>
      <c r="AR10" s="681"/>
      <c r="AS10" s="682"/>
      <c r="AT10" s="698"/>
      <c r="AU10" s="699"/>
      <c r="AV10" s="699"/>
      <c r="AW10" s="698"/>
      <c r="AX10" s="699"/>
      <c r="AY10" s="683"/>
      <c r="AZ10" s="700"/>
      <c r="BA10" s="699"/>
      <c r="BB10" s="683"/>
      <c r="BC10" s="683"/>
      <c r="BD10" s="683"/>
    </row>
    <row r="11" spans="1:80" ht="18.75" customHeight="1" thickBot="1" x14ac:dyDescent="0.2">
      <c r="A11" s="728" t="s">
        <v>1127</v>
      </c>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663"/>
      <c r="AB11" s="122"/>
      <c r="AC11" s="79"/>
      <c r="AD11" s="79"/>
      <c r="AE11" s="79"/>
      <c r="AF11" s="79"/>
      <c r="AG11" s="79"/>
      <c r="AH11" s="663"/>
      <c r="AI11" s="662"/>
      <c r="AJ11" s="79"/>
      <c r="AK11" s="708"/>
      <c r="AL11" s="708"/>
      <c r="AM11" s="708"/>
      <c r="AN11" s="709"/>
      <c r="AO11" s="709"/>
      <c r="AP11" s="710"/>
      <c r="AQ11" s="122"/>
      <c r="AR11" s="79"/>
      <c r="AS11" s="79"/>
      <c r="AT11" s="122"/>
      <c r="AU11" s="79"/>
      <c r="AV11" s="663"/>
      <c r="AW11" s="675"/>
      <c r="AX11" s="79"/>
      <c r="AY11" s="663"/>
      <c r="AZ11" s="335"/>
      <c r="BA11" s="335"/>
      <c r="BB11" s="651"/>
      <c r="BC11" s="651"/>
      <c r="BD11" s="651"/>
      <c r="BE11" s="651"/>
      <c r="BF11" s="651"/>
      <c r="BG11" s="651"/>
      <c r="BH11" s="651"/>
      <c r="BI11" s="652"/>
      <c r="BJ11" s="652"/>
      <c r="BK11" s="652"/>
      <c r="BL11" s="652"/>
      <c r="BM11" s="652"/>
      <c r="BN11" s="652"/>
      <c r="BO11" s="79"/>
      <c r="BP11" s="663"/>
      <c r="BQ11" s="663"/>
      <c r="BR11" s="663"/>
      <c r="BS11" s="663"/>
      <c r="BT11" s="663"/>
      <c r="BU11" s="663"/>
      <c r="BV11" s="652"/>
      <c r="BW11" s="652"/>
      <c r="BX11" s="652"/>
      <c r="BY11" s="652"/>
      <c r="BZ11" s="652"/>
      <c r="CA11" s="652"/>
      <c r="CB11" s="652"/>
    </row>
    <row r="12" spans="1:80" ht="18.75" customHeight="1" x14ac:dyDescent="0.15">
      <c r="A12" s="1754"/>
      <c r="B12" s="1755"/>
      <c r="C12" s="1755"/>
      <c r="D12" s="1755"/>
      <c r="E12" s="1755"/>
      <c r="F12" s="1755"/>
      <c r="G12" s="1755"/>
      <c r="H12" s="1755"/>
      <c r="I12" s="1755"/>
      <c r="J12" s="1756"/>
      <c r="K12" s="1735" t="s">
        <v>1121</v>
      </c>
      <c r="L12" s="1506"/>
      <c r="M12" s="1506"/>
      <c r="N12" s="1506"/>
      <c r="O12" s="1506"/>
      <c r="P12" s="1506"/>
      <c r="Q12" s="1506"/>
      <c r="R12" s="1506"/>
      <c r="S12" s="1506"/>
      <c r="T12" s="1507"/>
      <c r="U12" s="1735" t="s">
        <v>1122</v>
      </c>
      <c r="V12" s="1506"/>
      <c r="W12" s="1506"/>
      <c r="X12" s="1506"/>
      <c r="Y12" s="1506"/>
      <c r="Z12" s="1506"/>
      <c r="AA12" s="1506"/>
      <c r="AB12" s="1506"/>
      <c r="AC12" s="1506"/>
      <c r="AD12" s="1738"/>
      <c r="AE12" s="710"/>
      <c r="AF12" s="710"/>
      <c r="AG12" s="710"/>
      <c r="AH12" s="79"/>
      <c r="AI12" s="663"/>
      <c r="AJ12" s="335"/>
      <c r="AK12" s="335"/>
      <c r="AS12" s="652"/>
      <c r="AY12" s="79"/>
      <c r="AZ12" s="663"/>
      <c r="BA12" s="663"/>
      <c r="BB12" s="663"/>
      <c r="BC12" s="663"/>
      <c r="BD12" s="663"/>
      <c r="BE12" s="663"/>
      <c r="BF12" s="652"/>
      <c r="BG12" s="652"/>
      <c r="BH12" s="652"/>
      <c r="BI12" s="652"/>
      <c r="BJ12" s="652"/>
      <c r="BK12" s="652"/>
      <c r="BL12" s="652"/>
    </row>
    <row r="13" spans="1:80" ht="18.75" customHeight="1" x14ac:dyDescent="0.15">
      <c r="A13" s="1757"/>
      <c r="B13" s="1758"/>
      <c r="C13" s="1758"/>
      <c r="D13" s="1758"/>
      <c r="E13" s="1758"/>
      <c r="F13" s="1758"/>
      <c r="G13" s="1758"/>
      <c r="H13" s="1758"/>
      <c r="I13" s="1758"/>
      <c r="J13" s="1759"/>
      <c r="K13" s="1736"/>
      <c r="L13" s="1498"/>
      <c r="M13" s="1498"/>
      <c r="N13" s="1498"/>
      <c r="O13" s="1498"/>
      <c r="P13" s="1498"/>
      <c r="Q13" s="1498"/>
      <c r="R13" s="1498"/>
      <c r="S13" s="1498"/>
      <c r="T13" s="1737"/>
      <c r="U13" s="1736"/>
      <c r="V13" s="1498"/>
      <c r="W13" s="1498"/>
      <c r="X13" s="1498"/>
      <c r="Y13" s="1498"/>
      <c r="Z13" s="1498"/>
      <c r="AA13" s="1498"/>
      <c r="AB13" s="1498"/>
      <c r="AC13" s="1498"/>
      <c r="AD13" s="1497"/>
      <c r="AE13" s="710"/>
      <c r="AF13" s="710"/>
      <c r="AG13" s="710"/>
      <c r="AH13" s="79"/>
      <c r="AI13" s="663"/>
      <c r="AJ13" s="335"/>
      <c r="AK13" s="335"/>
      <c r="AS13" s="652"/>
      <c r="AY13" s="79"/>
      <c r="AZ13" s="663"/>
      <c r="BA13" s="663"/>
      <c r="BB13" s="663"/>
      <c r="BC13" s="663"/>
      <c r="BD13" s="663"/>
      <c r="BE13" s="663"/>
      <c r="BF13" s="652"/>
      <c r="BG13" s="652"/>
      <c r="BH13" s="652"/>
      <c r="BI13" s="652"/>
      <c r="BJ13" s="652"/>
      <c r="BK13" s="652"/>
      <c r="BL13" s="652"/>
    </row>
    <row r="14" spans="1:80" ht="18.75" customHeight="1" x14ac:dyDescent="0.15">
      <c r="A14" s="1587" t="s">
        <v>1120</v>
      </c>
      <c r="B14" s="1588"/>
      <c r="C14" s="1588"/>
      <c r="D14" s="1588"/>
      <c r="E14" s="1051" t="s">
        <v>1114</v>
      </c>
      <c r="F14" s="1052"/>
      <c r="G14" s="1052"/>
      <c r="H14" s="1052"/>
      <c r="I14" s="1052"/>
      <c r="J14" s="1059"/>
      <c r="K14" s="734"/>
      <c r="L14" s="735"/>
      <c r="M14" s="736"/>
      <c r="N14" s="1746" t="s">
        <v>494</v>
      </c>
      <c r="O14" s="737"/>
      <c r="P14" s="738"/>
      <c r="Q14" s="736"/>
      <c r="R14" s="1746" t="s">
        <v>141</v>
      </c>
      <c r="S14" s="737"/>
      <c r="T14" s="739"/>
      <c r="U14" s="734"/>
      <c r="V14" s="735"/>
      <c r="W14" s="736"/>
      <c r="X14" s="1746" t="s">
        <v>494</v>
      </c>
      <c r="Y14" s="737"/>
      <c r="Z14" s="738"/>
      <c r="AA14" s="736"/>
      <c r="AB14" s="1746" t="s">
        <v>141</v>
      </c>
      <c r="AC14" s="737"/>
      <c r="AD14" s="722"/>
      <c r="AE14" s="740"/>
      <c r="AF14" s="740"/>
      <c r="AG14" s="740"/>
      <c r="AH14" s="741"/>
      <c r="AP14" s="652"/>
      <c r="AQ14" s="652"/>
      <c r="AR14" s="652"/>
      <c r="AS14" s="652"/>
      <c r="AV14" s="663"/>
      <c r="AW14" s="663"/>
      <c r="AX14" s="663"/>
      <c r="AY14" s="663"/>
      <c r="AZ14" s="663"/>
      <c r="BA14" s="663"/>
      <c r="BB14" s="663"/>
      <c r="BE14" s="652"/>
      <c r="BF14" s="652"/>
      <c r="BG14" s="652"/>
      <c r="BH14" s="652"/>
      <c r="BI14" s="652"/>
    </row>
    <row r="15" spans="1:80" ht="18.75" customHeight="1" x14ac:dyDescent="0.15">
      <c r="A15" s="1587"/>
      <c r="B15" s="1588"/>
      <c r="C15" s="1588"/>
      <c r="D15" s="1588"/>
      <c r="E15" s="1711"/>
      <c r="F15" s="1588"/>
      <c r="G15" s="1588"/>
      <c r="H15" s="1588"/>
      <c r="I15" s="1588"/>
      <c r="J15" s="1061"/>
      <c r="K15" s="273"/>
      <c r="L15" s="550"/>
      <c r="M15" s="331"/>
      <c r="N15" s="1496"/>
      <c r="O15" s="742"/>
      <c r="P15" s="254"/>
      <c r="Q15" s="331"/>
      <c r="R15" s="1496"/>
      <c r="S15" s="742"/>
      <c r="T15" s="721"/>
      <c r="U15" s="273"/>
      <c r="V15" s="550"/>
      <c r="W15" s="331"/>
      <c r="X15" s="1496"/>
      <c r="Y15" s="742"/>
      <c r="Z15" s="254"/>
      <c r="AA15" s="331"/>
      <c r="AB15" s="1496"/>
      <c r="AC15" s="742"/>
      <c r="AD15" s="542"/>
      <c r="AE15" s="740"/>
      <c r="AF15" s="740"/>
      <c r="AG15" s="740"/>
      <c r="AH15" s="741"/>
      <c r="AP15" s="652"/>
      <c r="AQ15" s="652"/>
      <c r="AR15" s="652"/>
      <c r="AS15" s="652"/>
      <c r="AV15" s="663"/>
      <c r="AW15" s="663"/>
      <c r="AX15" s="663"/>
      <c r="AY15" s="663"/>
      <c r="AZ15" s="663"/>
      <c r="BA15" s="663"/>
      <c r="BB15" s="663"/>
      <c r="BE15" s="652"/>
      <c r="BF15" s="652"/>
      <c r="BG15" s="652"/>
      <c r="BH15" s="652"/>
      <c r="BI15" s="652"/>
    </row>
    <row r="16" spans="1:80" ht="18.75" customHeight="1" x14ac:dyDescent="0.15">
      <c r="A16" s="1587"/>
      <c r="B16" s="1588"/>
      <c r="C16" s="1588"/>
      <c r="D16" s="1588"/>
      <c r="E16" s="1711"/>
      <c r="F16" s="1588"/>
      <c r="G16" s="1588"/>
      <c r="H16" s="1588"/>
      <c r="I16" s="1588"/>
      <c r="J16" s="1061"/>
      <c r="K16" s="1030"/>
      <c r="L16" s="1007"/>
      <c r="M16" s="1488" t="s">
        <v>19</v>
      </c>
      <c r="N16" s="1722"/>
      <c r="O16" s="1722"/>
      <c r="P16" s="1488" t="s">
        <v>251</v>
      </c>
      <c r="Q16" s="1007"/>
      <c r="R16" s="1007"/>
      <c r="S16" s="1488" t="s">
        <v>533</v>
      </c>
      <c r="T16" s="1488"/>
      <c r="U16" s="1030"/>
      <c r="V16" s="1007"/>
      <c r="W16" s="1488" t="s">
        <v>19</v>
      </c>
      <c r="X16" s="1722"/>
      <c r="Y16" s="1722"/>
      <c r="Z16" s="1488" t="s">
        <v>251</v>
      </c>
      <c r="AA16" s="1007"/>
      <c r="AB16" s="1007"/>
      <c r="AC16" s="1488" t="s">
        <v>533</v>
      </c>
      <c r="AD16" s="1486"/>
      <c r="AE16" s="740"/>
      <c r="AF16" s="740"/>
      <c r="AG16" s="740"/>
      <c r="AH16" s="741"/>
      <c r="AP16" s="652"/>
      <c r="AQ16" s="652"/>
      <c r="AR16" s="652"/>
      <c r="AS16" s="652"/>
      <c r="AV16" s="663"/>
      <c r="AW16" s="663"/>
      <c r="AX16" s="663"/>
      <c r="AY16" s="663"/>
      <c r="AZ16" s="663"/>
      <c r="BA16" s="663"/>
      <c r="BB16" s="663"/>
      <c r="BE16" s="652"/>
      <c r="BF16" s="652"/>
      <c r="BG16" s="652"/>
      <c r="BH16" s="652"/>
      <c r="BI16" s="652"/>
    </row>
    <row r="17" spans="1:71" ht="18.75" customHeight="1" x14ac:dyDescent="0.15">
      <c r="A17" s="1587"/>
      <c r="B17" s="1588"/>
      <c r="C17" s="1588"/>
      <c r="D17" s="1588"/>
      <c r="E17" s="1712"/>
      <c r="F17" s="1062"/>
      <c r="G17" s="1062"/>
      <c r="H17" s="1062"/>
      <c r="I17" s="1062"/>
      <c r="J17" s="1063"/>
      <c r="K17" s="1031"/>
      <c r="L17" s="1496"/>
      <c r="M17" s="1498"/>
      <c r="N17" s="1723"/>
      <c r="O17" s="1723"/>
      <c r="P17" s="1498"/>
      <c r="Q17" s="1496"/>
      <c r="R17" s="1496"/>
      <c r="S17" s="1498"/>
      <c r="T17" s="1498"/>
      <c r="U17" s="1031"/>
      <c r="V17" s="1496"/>
      <c r="W17" s="1498"/>
      <c r="X17" s="1723"/>
      <c r="Y17" s="1723"/>
      <c r="Z17" s="1498"/>
      <c r="AA17" s="1496"/>
      <c r="AB17" s="1496"/>
      <c r="AC17" s="1498"/>
      <c r="AD17" s="1497"/>
      <c r="AE17" s="740"/>
      <c r="AF17" s="740"/>
      <c r="AG17" s="740"/>
      <c r="AH17" s="741"/>
      <c r="AI17" s="663"/>
      <c r="AJ17" s="663"/>
      <c r="AK17" s="664"/>
      <c r="AL17" s="87"/>
      <c r="AM17" s="663"/>
      <c r="AN17" s="663"/>
      <c r="AO17" s="663"/>
      <c r="AP17" s="663"/>
      <c r="AQ17" s="663"/>
      <c r="AR17" s="663"/>
      <c r="AS17" s="663"/>
      <c r="AT17" s="663"/>
      <c r="AU17" s="663"/>
      <c r="AV17" s="663"/>
      <c r="AW17" s="663"/>
      <c r="AX17" s="663"/>
      <c r="AY17" s="663"/>
      <c r="AZ17" s="663"/>
      <c r="BA17" s="663"/>
      <c r="BB17" s="663"/>
      <c r="BE17" s="652"/>
      <c r="BF17" s="652"/>
      <c r="BG17" s="652"/>
      <c r="BH17" s="652"/>
      <c r="BI17" s="652"/>
    </row>
    <row r="18" spans="1:71" ht="18.75" customHeight="1" x14ac:dyDescent="0.3">
      <c r="A18" s="1587"/>
      <c r="B18" s="1588"/>
      <c r="C18" s="1588"/>
      <c r="D18" s="1588"/>
      <c r="E18" s="1716" t="s">
        <v>1119</v>
      </c>
      <c r="F18" s="1717"/>
      <c r="G18" s="1717"/>
      <c r="H18" s="1715" t="s">
        <v>1118</v>
      </c>
      <c r="I18" s="1715"/>
      <c r="J18" s="1715"/>
      <c r="K18" s="734"/>
      <c r="L18" s="702"/>
      <c r="M18" s="983" t="s">
        <v>494</v>
      </c>
      <c r="N18" s="857" t="s">
        <v>495</v>
      </c>
      <c r="O18" s="983"/>
      <c r="P18" s="983"/>
      <c r="Q18" s="857" t="s">
        <v>496</v>
      </c>
      <c r="R18" s="673"/>
      <c r="S18" s="702"/>
      <c r="T18" s="857" t="s">
        <v>141</v>
      </c>
      <c r="U18" s="734"/>
      <c r="V18" s="702"/>
      <c r="W18" s="983" t="s">
        <v>494</v>
      </c>
      <c r="X18" s="857" t="s">
        <v>495</v>
      </c>
      <c r="Y18" s="983"/>
      <c r="Z18" s="983"/>
      <c r="AA18" s="857" t="s">
        <v>496</v>
      </c>
      <c r="AB18" s="673"/>
      <c r="AC18" s="702"/>
      <c r="AD18" s="1728" t="s">
        <v>141</v>
      </c>
      <c r="AE18" s="740"/>
      <c r="AF18" s="740"/>
      <c r="AG18" s="740"/>
      <c r="AH18" s="741"/>
      <c r="AI18" s="326"/>
      <c r="AJ18" s="326"/>
      <c r="AK18" s="326"/>
      <c r="AL18" s="663"/>
      <c r="AM18" s="663"/>
      <c r="AN18" s="664"/>
      <c r="AO18" s="87"/>
      <c r="AP18" s="663"/>
      <c r="AQ18" s="663"/>
      <c r="AR18" s="663"/>
      <c r="AS18" s="663"/>
      <c r="AT18" s="663"/>
      <c r="AU18" s="663"/>
      <c r="AV18" s="663"/>
      <c r="AW18" s="663"/>
      <c r="AX18" s="663"/>
      <c r="AY18" s="663"/>
      <c r="AZ18" s="663"/>
      <c r="BA18" s="663"/>
      <c r="BB18" s="663"/>
      <c r="BC18" s="663"/>
      <c r="BD18" s="663"/>
      <c r="BE18" s="663"/>
      <c r="BF18" s="652"/>
      <c r="BG18" s="652"/>
      <c r="BH18" s="652"/>
      <c r="BI18" s="652"/>
      <c r="BJ18" s="652"/>
      <c r="BK18" s="652"/>
      <c r="BL18" s="652"/>
    </row>
    <row r="19" spans="1:71" ht="18.75" customHeight="1" x14ac:dyDescent="0.3">
      <c r="A19" s="1587"/>
      <c r="B19" s="1588"/>
      <c r="C19" s="1588"/>
      <c r="D19" s="1588"/>
      <c r="E19" s="1718"/>
      <c r="F19" s="1719"/>
      <c r="G19" s="1719"/>
      <c r="H19" s="1715"/>
      <c r="I19" s="1715"/>
      <c r="J19" s="1715"/>
      <c r="K19" s="273"/>
      <c r="L19" s="347"/>
      <c r="M19" s="787"/>
      <c r="N19" s="787"/>
      <c r="O19" s="787"/>
      <c r="P19" s="787"/>
      <c r="Q19" s="787"/>
      <c r="R19" s="348"/>
      <c r="S19" s="347"/>
      <c r="T19" s="787"/>
      <c r="U19" s="273"/>
      <c r="V19" s="347"/>
      <c r="W19" s="787"/>
      <c r="X19" s="787"/>
      <c r="Y19" s="787"/>
      <c r="Z19" s="787"/>
      <c r="AA19" s="787"/>
      <c r="AB19" s="348"/>
      <c r="AC19" s="347"/>
      <c r="AD19" s="902"/>
      <c r="AE19" s="740"/>
      <c r="AF19" s="740"/>
      <c r="AG19" s="740"/>
      <c r="AH19" s="741"/>
      <c r="AI19" s="326"/>
      <c r="AJ19" s="326"/>
      <c r="AK19" s="326"/>
      <c r="AL19" s="663"/>
      <c r="AM19" s="663"/>
      <c r="AN19" s="664"/>
      <c r="AO19" s="87"/>
      <c r="AP19" s="663"/>
      <c r="AQ19" s="663"/>
      <c r="AR19" s="663"/>
      <c r="AS19" s="663"/>
      <c r="AT19" s="663"/>
      <c r="AU19" s="663"/>
      <c r="AV19" s="663"/>
      <c r="AW19" s="663"/>
      <c r="AX19" s="663"/>
      <c r="AY19" s="663"/>
      <c r="AZ19" s="663"/>
      <c r="BA19" s="663"/>
      <c r="BB19" s="663"/>
      <c r="BC19" s="663"/>
      <c r="BD19" s="663"/>
      <c r="BE19" s="663"/>
      <c r="BF19" s="652"/>
      <c r="BG19" s="652"/>
      <c r="BH19" s="652"/>
      <c r="BI19" s="652"/>
      <c r="BJ19" s="652"/>
      <c r="BK19" s="652"/>
      <c r="BL19" s="652"/>
    </row>
    <row r="20" spans="1:71" ht="18.75" customHeight="1" x14ac:dyDescent="0.15">
      <c r="A20" s="1587"/>
      <c r="B20" s="1588"/>
      <c r="C20" s="1588"/>
      <c r="D20" s="1588"/>
      <c r="E20" s="1718"/>
      <c r="F20" s="1719"/>
      <c r="G20" s="1719"/>
      <c r="H20" s="1051" t="s">
        <v>1105</v>
      </c>
      <c r="I20" s="1052"/>
      <c r="J20" s="1052"/>
      <c r="K20" s="1030"/>
      <c r="L20" s="1007"/>
      <c r="M20" s="1488" t="s">
        <v>19</v>
      </c>
      <c r="N20" s="1722"/>
      <c r="O20" s="1722"/>
      <c r="P20" s="1488" t="s">
        <v>251</v>
      </c>
      <c r="Q20" s="1007"/>
      <c r="R20" s="1007"/>
      <c r="S20" s="1488" t="s">
        <v>1106</v>
      </c>
      <c r="T20" s="1488"/>
      <c r="U20" s="1030"/>
      <c r="V20" s="1007"/>
      <c r="W20" s="1488" t="s">
        <v>19</v>
      </c>
      <c r="X20" s="1722"/>
      <c r="Y20" s="1722"/>
      <c r="Z20" s="1488" t="s">
        <v>251</v>
      </c>
      <c r="AA20" s="1007"/>
      <c r="AB20" s="1007"/>
      <c r="AC20" s="1488" t="s">
        <v>1106</v>
      </c>
      <c r="AD20" s="1486"/>
      <c r="AE20" s="740"/>
      <c r="AF20" s="740"/>
      <c r="AG20" s="740"/>
      <c r="AH20" s="741"/>
      <c r="AI20" s="326"/>
      <c r="AJ20" s="326"/>
      <c r="AK20" s="326"/>
      <c r="AL20" s="663"/>
      <c r="AM20" s="663"/>
      <c r="AN20" s="664"/>
      <c r="AO20" s="87"/>
      <c r="AP20" s="663"/>
      <c r="AQ20" s="663"/>
      <c r="AR20" s="663"/>
      <c r="AS20" s="663"/>
      <c r="AT20" s="663"/>
      <c r="AU20" s="663"/>
      <c r="AV20" s="663"/>
      <c r="AW20" s="663"/>
      <c r="AX20" s="663"/>
      <c r="AY20" s="663"/>
      <c r="AZ20" s="663"/>
      <c r="BA20" s="663"/>
      <c r="BB20" s="663"/>
      <c r="BC20" s="663"/>
      <c r="BD20" s="663"/>
      <c r="BE20" s="663"/>
      <c r="BF20" s="652"/>
      <c r="BG20" s="652"/>
      <c r="BH20" s="652"/>
      <c r="BI20" s="652"/>
      <c r="BJ20" s="652"/>
      <c r="BK20" s="652"/>
      <c r="BL20" s="652"/>
    </row>
    <row r="21" spans="1:71" ht="18.75" customHeight="1" x14ac:dyDescent="0.15">
      <c r="A21" s="1587"/>
      <c r="B21" s="1588"/>
      <c r="C21" s="1588"/>
      <c r="D21" s="1588"/>
      <c r="E21" s="1720"/>
      <c r="F21" s="1721"/>
      <c r="G21" s="1721"/>
      <c r="H21" s="1712"/>
      <c r="I21" s="1062"/>
      <c r="J21" s="1062"/>
      <c r="K21" s="1031"/>
      <c r="L21" s="1496"/>
      <c r="M21" s="1498"/>
      <c r="N21" s="1723"/>
      <c r="O21" s="1723"/>
      <c r="P21" s="1498"/>
      <c r="Q21" s="1496"/>
      <c r="R21" s="1496"/>
      <c r="S21" s="1498"/>
      <c r="T21" s="1498"/>
      <c r="U21" s="1031"/>
      <c r="V21" s="1496"/>
      <c r="W21" s="1498"/>
      <c r="X21" s="1723"/>
      <c r="Y21" s="1723"/>
      <c r="Z21" s="1498"/>
      <c r="AA21" s="1496"/>
      <c r="AB21" s="1496"/>
      <c r="AC21" s="1498"/>
      <c r="AD21" s="1497"/>
      <c r="AE21" s="740"/>
      <c r="AF21" s="740"/>
      <c r="AG21" s="740"/>
      <c r="AH21" s="741"/>
      <c r="AI21" s="326"/>
      <c r="AJ21" s="326"/>
      <c r="AK21" s="326"/>
      <c r="AL21" s="663"/>
      <c r="AM21" s="663"/>
      <c r="AN21" s="664"/>
      <c r="AO21" s="87"/>
      <c r="AP21" s="663"/>
      <c r="AQ21" s="663"/>
      <c r="AR21" s="663"/>
      <c r="AS21" s="663"/>
      <c r="AT21" s="663"/>
      <c r="AU21" s="663"/>
      <c r="AV21" s="663"/>
      <c r="AW21" s="663"/>
      <c r="AX21" s="663"/>
      <c r="AY21" s="663"/>
      <c r="AZ21" s="663"/>
      <c r="BA21" s="663"/>
      <c r="BB21" s="663"/>
      <c r="BC21" s="663"/>
      <c r="BD21" s="663"/>
      <c r="BE21" s="663"/>
      <c r="BF21" s="652"/>
      <c r="BG21" s="652"/>
      <c r="BH21" s="652"/>
      <c r="BI21" s="652"/>
      <c r="BJ21" s="652"/>
      <c r="BK21" s="652"/>
      <c r="BL21" s="652"/>
    </row>
    <row r="22" spans="1:71" ht="18.75" customHeight="1" x14ac:dyDescent="0.15">
      <c r="A22" s="1587"/>
      <c r="B22" s="1588"/>
      <c r="C22" s="1588"/>
      <c r="D22" s="1588"/>
      <c r="E22" s="1043" t="s">
        <v>1116</v>
      </c>
      <c r="F22" s="1043"/>
      <c r="G22" s="1043"/>
      <c r="H22" s="1043" t="s">
        <v>1117</v>
      </c>
      <c r="I22" s="1043"/>
      <c r="J22" s="1043"/>
      <c r="K22" s="857"/>
      <c r="L22" s="1713" t="s">
        <v>1124</v>
      </c>
      <c r="M22" s="1713"/>
      <c r="N22" s="1713"/>
      <c r="O22" s="857" t="s">
        <v>496</v>
      </c>
      <c r="P22" s="1488"/>
      <c r="Q22" s="1713"/>
      <c r="R22" s="1713"/>
      <c r="S22" s="1488" t="s">
        <v>1103</v>
      </c>
      <c r="T22" s="1488"/>
      <c r="U22" s="1747"/>
      <c r="V22" s="1713" t="s">
        <v>1124</v>
      </c>
      <c r="W22" s="1713"/>
      <c r="X22" s="1713"/>
      <c r="Y22" s="857" t="s">
        <v>496</v>
      </c>
      <c r="Z22" s="1488"/>
      <c r="AA22" s="1713"/>
      <c r="AB22" s="1713"/>
      <c r="AC22" s="1488" t="s">
        <v>1103</v>
      </c>
      <c r="AD22" s="1486"/>
      <c r="AE22" s="743"/>
      <c r="AF22" s="744"/>
      <c r="AG22" s="744"/>
      <c r="AH22" s="663"/>
      <c r="AI22" s="663"/>
      <c r="AJ22" s="664"/>
      <c r="AK22" s="87"/>
      <c r="AL22" s="663"/>
      <c r="AM22" s="663"/>
      <c r="AN22" s="663"/>
      <c r="AO22" s="663"/>
      <c r="AP22" s="663"/>
      <c r="AQ22" s="663"/>
      <c r="AR22" s="663"/>
      <c r="AS22" s="663"/>
      <c r="AT22" s="663"/>
      <c r="AU22" s="663"/>
      <c r="AV22" s="663"/>
      <c r="AW22" s="663"/>
      <c r="AX22" s="663"/>
      <c r="AY22" s="663"/>
      <c r="AZ22" s="663"/>
      <c r="BA22" s="663"/>
      <c r="BE22" s="652"/>
      <c r="BF22" s="652"/>
      <c r="BG22" s="652"/>
      <c r="BH22" s="652"/>
    </row>
    <row r="23" spans="1:71" ht="18.75" customHeight="1" x14ac:dyDescent="0.15">
      <c r="A23" s="1587"/>
      <c r="B23" s="1588"/>
      <c r="C23" s="1588"/>
      <c r="D23" s="1588"/>
      <c r="E23" s="1043"/>
      <c r="F23" s="1043"/>
      <c r="G23" s="1043"/>
      <c r="H23" s="1043"/>
      <c r="I23" s="1043"/>
      <c r="J23" s="1043"/>
      <c r="K23" s="787"/>
      <c r="L23" s="1714"/>
      <c r="M23" s="1714"/>
      <c r="N23" s="1714"/>
      <c r="O23" s="787"/>
      <c r="P23" s="1498"/>
      <c r="Q23" s="1714"/>
      <c r="R23" s="1714"/>
      <c r="S23" s="1498"/>
      <c r="T23" s="1498"/>
      <c r="U23" s="786"/>
      <c r="V23" s="1714"/>
      <c r="W23" s="1714"/>
      <c r="X23" s="1714"/>
      <c r="Y23" s="787"/>
      <c r="Z23" s="1498"/>
      <c r="AA23" s="1714"/>
      <c r="AB23" s="1714"/>
      <c r="AC23" s="1498"/>
      <c r="AD23" s="1497"/>
      <c r="AE23" s="740"/>
      <c r="AF23" s="740"/>
      <c r="AG23" s="740"/>
      <c r="AH23" s="663"/>
      <c r="AI23" s="663"/>
      <c r="AJ23" s="664"/>
      <c r="AK23" s="87"/>
      <c r="AL23" s="663"/>
      <c r="AM23" s="663"/>
      <c r="AN23" s="663"/>
      <c r="AO23" s="663"/>
      <c r="AP23" s="663"/>
      <c r="AQ23" s="663"/>
      <c r="AR23" s="663"/>
      <c r="AS23" s="663"/>
      <c r="AT23" s="663"/>
      <c r="AU23" s="663"/>
      <c r="AV23" s="663"/>
      <c r="AW23" s="663"/>
      <c r="AX23" s="663"/>
      <c r="AY23" s="663"/>
      <c r="AZ23" s="663"/>
      <c r="BA23" s="663"/>
      <c r="BE23" s="652"/>
      <c r="BF23" s="652"/>
      <c r="BG23" s="652"/>
      <c r="BH23" s="652"/>
    </row>
    <row r="24" spans="1:71" ht="18.75" customHeight="1" x14ac:dyDescent="0.15">
      <c r="A24" s="1587"/>
      <c r="B24" s="1588"/>
      <c r="C24" s="1588"/>
      <c r="D24" s="1588"/>
      <c r="E24" s="1043"/>
      <c r="F24" s="1043"/>
      <c r="G24" s="1043"/>
      <c r="H24" s="1043" t="s">
        <v>1115</v>
      </c>
      <c r="I24" s="1043"/>
      <c r="J24" s="1043"/>
      <c r="K24" s="734"/>
      <c r="L24" s="735"/>
      <c r="M24" s="736"/>
      <c r="N24" s="1746" t="s">
        <v>494</v>
      </c>
      <c r="O24" s="737"/>
      <c r="P24" s="738"/>
      <c r="Q24" s="736"/>
      <c r="R24" s="1746" t="s">
        <v>141</v>
      </c>
      <c r="S24" s="737"/>
      <c r="T24" s="739"/>
      <c r="U24" s="734"/>
      <c r="V24" s="735"/>
      <c r="W24" s="736"/>
      <c r="X24" s="1746" t="s">
        <v>494</v>
      </c>
      <c r="Y24" s="737"/>
      <c r="Z24" s="738"/>
      <c r="AA24" s="736"/>
      <c r="AB24" s="1746" t="s">
        <v>141</v>
      </c>
      <c r="AC24" s="737"/>
      <c r="AD24" s="722"/>
      <c r="AE24" s="744"/>
      <c r="AF24" s="741"/>
      <c r="AG24" s="741"/>
      <c r="AH24" s="741"/>
      <c r="AI24" s="326"/>
      <c r="AJ24" s="326"/>
      <c r="AK24" s="326"/>
      <c r="AL24" s="326"/>
      <c r="AM24" s="663"/>
      <c r="AN24" s="663"/>
      <c r="AO24" s="664"/>
      <c r="AP24" s="87"/>
      <c r="AQ24" s="663"/>
      <c r="AR24" s="663"/>
      <c r="AS24" s="663"/>
      <c r="AT24" s="663"/>
      <c r="AU24" s="663"/>
      <c r="AV24" s="663"/>
      <c r="AW24" s="663"/>
      <c r="AX24" s="663"/>
      <c r="AY24" s="663"/>
      <c r="AZ24" s="663"/>
      <c r="BA24" s="663"/>
      <c r="BB24" s="663"/>
      <c r="BC24" s="663"/>
      <c r="BD24" s="663"/>
      <c r="BE24" s="663"/>
      <c r="BF24" s="663"/>
      <c r="BG24" s="652"/>
      <c r="BH24" s="652"/>
      <c r="BI24" s="652"/>
      <c r="BJ24" s="652"/>
      <c r="BK24" s="652"/>
      <c r="BL24" s="652"/>
      <c r="BM24" s="652"/>
    </row>
    <row r="25" spans="1:71" ht="18.75" customHeight="1" thickBot="1" x14ac:dyDescent="0.2">
      <c r="A25" s="1739"/>
      <c r="B25" s="1740"/>
      <c r="C25" s="1740"/>
      <c r="D25" s="1740"/>
      <c r="E25" s="1492"/>
      <c r="F25" s="1492"/>
      <c r="G25" s="1492"/>
      <c r="H25" s="1492"/>
      <c r="I25" s="1492"/>
      <c r="J25" s="1492"/>
      <c r="K25" s="745"/>
      <c r="L25" s="746"/>
      <c r="M25" s="125"/>
      <c r="N25" s="1485"/>
      <c r="O25" s="747"/>
      <c r="P25" s="124"/>
      <c r="Q25" s="125"/>
      <c r="R25" s="1485"/>
      <c r="S25" s="747"/>
      <c r="T25" s="720"/>
      <c r="U25" s="745"/>
      <c r="V25" s="746"/>
      <c r="W25" s="125"/>
      <c r="X25" s="1485"/>
      <c r="Y25" s="747"/>
      <c r="Z25" s="124"/>
      <c r="AA25" s="125"/>
      <c r="AB25" s="1485"/>
      <c r="AC25" s="747"/>
      <c r="AD25" s="723"/>
      <c r="AE25" s="744"/>
      <c r="AF25" s="741"/>
      <c r="AG25" s="741"/>
      <c r="AH25" s="741"/>
      <c r="AI25" s="326"/>
      <c r="AJ25" s="326"/>
      <c r="AK25" s="326"/>
      <c r="AL25" s="326"/>
      <c r="AM25" s="663"/>
      <c r="AN25" s="663"/>
      <c r="AO25" s="664"/>
      <c r="AP25" s="87"/>
      <c r="AQ25" s="663"/>
      <c r="AR25" s="663"/>
      <c r="AS25" s="663"/>
      <c r="AT25" s="663"/>
      <c r="AU25" s="663"/>
      <c r="AV25" s="663"/>
      <c r="AW25" s="663"/>
      <c r="AX25" s="663"/>
      <c r="AY25" s="663"/>
      <c r="AZ25" s="663"/>
      <c r="BA25" s="663"/>
      <c r="BB25" s="663"/>
      <c r="BC25" s="663"/>
      <c r="BD25" s="663"/>
      <c r="BE25" s="663"/>
      <c r="BF25" s="663"/>
      <c r="BG25" s="652"/>
      <c r="BH25" s="652"/>
      <c r="BI25" s="652"/>
      <c r="BJ25" s="652"/>
      <c r="BK25" s="652"/>
      <c r="BL25" s="652"/>
      <c r="BM25" s="652"/>
    </row>
    <row r="26" spans="1:71" ht="18.75" customHeight="1" x14ac:dyDescent="0.15">
      <c r="A26" s="748"/>
      <c r="B26" s="748"/>
      <c r="C26" s="748"/>
      <c r="D26" s="748"/>
      <c r="E26" s="741"/>
      <c r="F26" s="741"/>
      <c r="G26" s="741"/>
      <c r="H26" s="741"/>
      <c r="I26" s="741"/>
      <c r="J26" s="741"/>
      <c r="K26" s="741"/>
      <c r="L26" s="741"/>
      <c r="M26" s="741"/>
      <c r="N26" s="741"/>
      <c r="O26" s="741"/>
      <c r="P26" s="741"/>
      <c r="Q26" s="741"/>
      <c r="R26" s="741"/>
      <c r="S26" s="741"/>
      <c r="T26" s="741"/>
      <c r="U26" s="741"/>
      <c r="V26" s="743"/>
      <c r="W26" s="743"/>
      <c r="X26" s="743"/>
      <c r="Y26" s="743"/>
      <c r="Z26" s="749"/>
      <c r="AA26" s="749"/>
      <c r="AB26" s="743"/>
      <c r="AC26" s="743"/>
      <c r="AD26" s="744"/>
      <c r="AE26" s="750"/>
      <c r="AF26" s="750"/>
      <c r="AG26" s="743"/>
      <c r="AH26" s="743"/>
      <c r="AI26" s="672"/>
      <c r="AJ26" s="679"/>
      <c r="AK26" s="679"/>
      <c r="AL26" s="326"/>
      <c r="AM26" s="326"/>
      <c r="AN26" s="326"/>
      <c r="AO26" s="326"/>
      <c r="AP26" s="326"/>
      <c r="AQ26" s="326"/>
      <c r="AR26" s="326"/>
      <c r="AS26" s="663"/>
      <c r="AT26" s="663"/>
      <c r="AU26" s="664"/>
      <c r="AV26" s="87"/>
      <c r="AW26" s="663"/>
      <c r="AX26" s="663"/>
      <c r="AY26" s="663"/>
      <c r="AZ26" s="663"/>
      <c r="BA26" s="663"/>
      <c r="BB26" s="663"/>
      <c r="BC26" s="663"/>
      <c r="BD26" s="663"/>
      <c r="BE26" s="663"/>
      <c r="BF26" s="663"/>
      <c r="BG26" s="663"/>
      <c r="BH26" s="663"/>
      <c r="BI26" s="663"/>
      <c r="BJ26" s="663"/>
      <c r="BK26" s="663"/>
      <c r="BL26" s="663"/>
      <c r="BM26" s="652"/>
      <c r="BN26" s="652"/>
      <c r="BO26" s="652"/>
      <c r="BP26" s="652"/>
      <c r="BQ26" s="652"/>
      <c r="BR26" s="652"/>
      <c r="BS26" s="652"/>
    </row>
    <row r="27" spans="1:71" ht="18.75" customHeight="1" thickBot="1" x14ac:dyDescent="0.2">
      <c r="A27" s="27" t="s">
        <v>1128</v>
      </c>
      <c r="B27" s="102"/>
      <c r="C27" s="102"/>
      <c r="D27" s="102"/>
      <c r="E27" s="102"/>
      <c r="F27" s="102"/>
      <c r="G27" s="717"/>
      <c r="H27" s="717"/>
      <c r="I27" s="717"/>
      <c r="J27" s="102"/>
      <c r="K27" s="717"/>
      <c r="L27" s="717"/>
      <c r="M27" s="717"/>
      <c r="N27" s="717"/>
      <c r="O27" s="717"/>
      <c r="P27" s="717"/>
      <c r="Q27" s="717"/>
      <c r="R27" s="717"/>
      <c r="S27" s="102"/>
      <c r="T27" s="102"/>
      <c r="U27" s="102"/>
      <c r="V27" s="102"/>
      <c r="W27" s="102"/>
      <c r="X27" s="102"/>
      <c r="Y27" s="717"/>
      <c r="Z27" s="717"/>
      <c r="AA27" s="717"/>
      <c r="AB27" s="102"/>
      <c r="AC27" s="717"/>
      <c r="AD27" s="717"/>
      <c r="AE27" s="717"/>
      <c r="AF27" s="717"/>
      <c r="AG27" s="717"/>
      <c r="AH27" s="717"/>
      <c r="AI27" s="674"/>
      <c r="AK27" s="102"/>
      <c r="AL27" s="102"/>
      <c r="AM27" s="102"/>
      <c r="AN27" s="102"/>
      <c r="AO27" s="102"/>
      <c r="AP27" s="102"/>
      <c r="AQ27" s="674"/>
      <c r="AR27" s="674"/>
      <c r="AS27" s="674"/>
      <c r="AT27" s="77"/>
      <c r="AU27" s="11"/>
      <c r="AV27" s="11"/>
      <c r="AW27" s="11"/>
      <c r="AX27" s="11"/>
      <c r="AY27" s="11"/>
      <c r="AZ27" s="11"/>
      <c r="BA27" s="11"/>
    </row>
    <row r="28" spans="1:71" ht="18.75" customHeight="1" x14ac:dyDescent="0.3">
      <c r="A28" s="1734" t="s">
        <v>537</v>
      </c>
      <c r="B28" s="1625"/>
      <c r="C28" s="1625"/>
      <c r="D28" s="1625"/>
      <c r="E28" s="1625"/>
      <c r="F28" s="1626"/>
      <c r="G28" s="354"/>
      <c r="H28" s="341"/>
      <c r="I28" s="248"/>
      <c r="J28" s="249"/>
      <c r="K28" s="974" t="s">
        <v>494</v>
      </c>
      <c r="L28" s="248"/>
      <c r="M28" s="249"/>
      <c r="N28" s="974" t="s">
        <v>141</v>
      </c>
      <c r="O28" s="342"/>
      <c r="P28" s="719"/>
      <c r="Q28" s="343"/>
      <c r="R28" s="1624" t="s">
        <v>538</v>
      </c>
      <c r="S28" s="1625"/>
      <c r="T28" s="1625"/>
      <c r="U28" s="1625"/>
      <c r="V28" s="1625"/>
      <c r="W28" s="1626"/>
      <c r="X28" s="354"/>
      <c r="Y28" s="341"/>
      <c r="Z28" s="248"/>
      <c r="AA28" s="249"/>
      <c r="AB28" s="342"/>
      <c r="AC28" s="248"/>
      <c r="AD28" s="249"/>
      <c r="AE28" s="342"/>
      <c r="AF28" s="342"/>
      <c r="AG28" s="719"/>
      <c r="AH28" s="250"/>
      <c r="AI28" s="674"/>
      <c r="AK28" s="102"/>
      <c r="AL28" s="102"/>
      <c r="AM28" s="102"/>
      <c r="AN28" s="102"/>
      <c r="AO28" s="102"/>
      <c r="AP28" s="102"/>
      <c r="AQ28" s="674"/>
      <c r="AR28" s="674"/>
      <c r="AS28" s="674"/>
      <c r="AT28" s="11"/>
      <c r="AU28" s="11"/>
      <c r="AV28" s="11"/>
      <c r="AW28" s="11"/>
      <c r="AX28" s="11"/>
      <c r="AY28" s="11"/>
      <c r="AZ28" s="11"/>
      <c r="BA28" s="11"/>
    </row>
    <row r="29" spans="1:71" ht="18.75" customHeight="1" x14ac:dyDescent="0.3">
      <c r="A29" s="911"/>
      <c r="B29" s="1724"/>
      <c r="C29" s="1724"/>
      <c r="D29" s="1724"/>
      <c r="E29" s="1724"/>
      <c r="F29" s="912"/>
      <c r="G29" s="304"/>
      <c r="H29" s="346"/>
      <c r="I29" s="49"/>
      <c r="J29" s="347"/>
      <c r="K29" s="787"/>
      <c r="L29" s="49"/>
      <c r="M29" s="347"/>
      <c r="N29" s="787"/>
      <c r="O29" s="348"/>
      <c r="P29" s="714"/>
      <c r="Q29" s="349"/>
      <c r="R29" s="961"/>
      <c r="S29" s="1724"/>
      <c r="T29" s="1724"/>
      <c r="U29" s="1724"/>
      <c r="V29" s="1724"/>
      <c r="W29" s="912"/>
      <c r="X29" s="355"/>
      <c r="Y29" s="701"/>
      <c r="Z29" s="696"/>
      <c r="AA29" s="702"/>
      <c r="AB29" s="718" t="s">
        <v>494</v>
      </c>
      <c r="AC29" s="696"/>
      <c r="AD29" s="702"/>
      <c r="AE29" s="718" t="s">
        <v>141</v>
      </c>
      <c r="AF29" s="673"/>
      <c r="AG29" s="718"/>
      <c r="AH29" s="55"/>
      <c r="AI29" s="356"/>
      <c r="AK29" s="102"/>
      <c r="AL29" s="102"/>
      <c r="AM29" s="102"/>
      <c r="AN29" s="102"/>
      <c r="AO29" s="102"/>
      <c r="AP29" s="102"/>
      <c r="AQ29" s="674"/>
      <c r="AR29" s="674"/>
      <c r="AS29" s="674"/>
      <c r="AT29" s="11"/>
      <c r="AU29" s="11"/>
      <c r="AV29" s="11"/>
      <c r="AW29" s="11"/>
      <c r="AX29" s="11"/>
      <c r="AY29" s="11"/>
      <c r="AZ29" s="11"/>
      <c r="BA29" s="328"/>
    </row>
    <row r="30" spans="1:71" ht="18.75" customHeight="1" x14ac:dyDescent="0.15">
      <c r="A30" s="911"/>
      <c r="B30" s="1724"/>
      <c r="C30" s="1724"/>
      <c r="D30" s="1724"/>
      <c r="E30" s="1724"/>
      <c r="F30" s="912"/>
      <c r="G30" s="886"/>
      <c r="H30" s="857"/>
      <c r="I30" s="857"/>
      <c r="J30" s="840" t="s">
        <v>19</v>
      </c>
      <c r="K30" s="1743"/>
      <c r="L30" s="1743"/>
      <c r="M30" s="840" t="s">
        <v>251</v>
      </c>
      <c r="N30" s="857"/>
      <c r="O30" s="857"/>
      <c r="P30" s="840" t="s">
        <v>533</v>
      </c>
      <c r="Q30" s="841"/>
      <c r="R30" s="962"/>
      <c r="S30" s="855"/>
      <c r="T30" s="855"/>
      <c r="U30" s="855"/>
      <c r="V30" s="855"/>
      <c r="W30" s="856"/>
      <c r="X30" s="355"/>
      <c r="Y30" s="701"/>
      <c r="Z30" s="701"/>
      <c r="AA30" s="696"/>
      <c r="AB30" s="696"/>
      <c r="AC30" s="702"/>
      <c r="AD30" s="696"/>
      <c r="AE30" s="696"/>
      <c r="AF30" s="702"/>
      <c r="AG30" s="696"/>
      <c r="AH30" s="725"/>
      <c r="AI30" s="674"/>
      <c r="AK30" s="102"/>
      <c r="AL30" s="102"/>
      <c r="AM30" s="102"/>
      <c r="AN30" s="102"/>
      <c r="AO30" s="102"/>
      <c r="AP30" s="102"/>
      <c r="AQ30" s="102"/>
      <c r="AR30" s="102"/>
      <c r="AS30" s="674"/>
      <c r="AT30" s="11"/>
      <c r="AU30" s="119"/>
      <c r="AV30" s="11"/>
      <c r="AW30" s="11"/>
      <c r="AX30" s="119"/>
      <c r="AY30" s="11"/>
      <c r="AZ30" s="66"/>
      <c r="BA30" s="11"/>
    </row>
    <row r="31" spans="1:71" ht="18.75" customHeight="1" x14ac:dyDescent="0.3">
      <c r="A31" s="854"/>
      <c r="B31" s="855"/>
      <c r="C31" s="855"/>
      <c r="D31" s="855"/>
      <c r="E31" s="855"/>
      <c r="F31" s="856"/>
      <c r="G31" s="1729"/>
      <c r="H31" s="983"/>
      <c r="I31" s="983"/>
      <c r="J31" s="948"/>
      <c r="K31" s="1744"/>
      <c r="L31" s="1744"/>
      <c r="M31" s="948"/>
      <c r="N31" s="983"/>
      <c r="O31" s="983"/>
      <c r="P31" s="948"/>
      <c r="Q31" s="860"/>
      <c r="R31" s="899" t="s">
        <v>539</v>
      </c>
      <c r="S31" s="852"/>
      <c r="T31" s="852"/>
      <c r="U31" s="852"/>
      <c r="V31" s="852"/>
      <c r="W31" s="853"/>
      <c r="X31" s="357"/>
      <c r="Y31" s="358"/>
      <c r="Z31" s="46"/>
      <c r="AA31" s="46"/>
      <c r="AB31" s="857"/>
      <c r="AC31" s="857"/>
      <c r="AD31" s="46"/>
      <c r="AE31" s="359"/>
      <c r="AF31" s="358"/>
      <c r="AG31" s="46"/>
      <c r="AH31" s="360"/>
      <c r="AI31" s="674"/>
      <c r="AK31" s="102"/>
      <c r="AL31" s="102"/>
      <c r="AM31" s="102"/>
      <c r="AN31" s="102"/>
      <c r="AO31" s="102"/>
      <c r="AP31" s="102"/>
      <c r="AQ31" s="102"/>
      <c r="AR31" s="102"/>
      <c r="AS31" s="674"/>
      <c r="AT31" s="11"/>
      <c r="AU31" s="119"/>
      <c r="AV31" s="11"/>
      <c r="AW31" s="11"/>
      <c r="AX31" s="119"/>
      <c r="AY31" s="11"/>
      <c r="AZ31" s="66"/>
      <c r="BA31" s="11"/>
    </row>
    <row r="32" spans="1:71" ht="18.75" customHeight="1" x14ac:dyDescent="0.3">
      <c r="A32" s="851" t="s">
        <v>540</v>
      </c>
      <c r="B32" s="852"/>
      <c r="C32" s="852"/>
      <c r="D32" s="852"/>
      <c r="E32" s="852"/>
      <c r="F32" s="853"/>
      <c r="G32" s="357"/>
      <c r="H32" s="358"/>
      <c r="I32" s="857" t="s">
        <v>494</v>
      </c>
      <c r="J32" s="857" t="s">
        <v>495</v>
      </c>
      <c r="K32" s="857"/>
      <c r="L32" s="857"/>
      <c r="M32" s="857" t="s">
        <v>496</v>
      </c>
      <c r="N32" s="359"/>
      <c r="O32" s="358"/>
      <c r="P32" s="857" t="s">
        <v>141</v>
      </c>
      <c r="Q32" s="361"/>
      <c r="R32" s="1724"/>
      <c r="S32" s="1724"/>
      <c r="T32" s="1724"/>
      <c r="U32" s="1724"/>
      <c r="V32" s="1724"/>
      <c r="W32" s="912"/>
      <c r="X32" s="350"/>
      <c r="Y32" s="702"/>
      <c r="Z32" s="718" t="s">
        <v>541</v>
      </c>
      <c r="AA32" s="718" t="s">
        <v>99</v>
      </c>
      <c r="AB32" s="983"/>
      <c r="AC32" s="983"/>
      <c r="AD32" s="983" t="s">
        <v>542</v>
      </c>
      <c r="AE32" s="983"/>
      <c r="AF32" s="702"/>
      <c r="AG32" s="718" t="s">
        <v>50</v>
      </c>
      <c r="AH32" s="351"/>
      <c r="AI32" s="674"/>
      <c r="AK32" s="102"/>
      <c r="AL32" s="102"/>
      <c r="AM32" s="102"/>
      <c r="AN32" s="102"/>
      <c r="AO32" s="102"/>
      <c r="AP32" s="102"/>
      <c r="AQ32" s="102"/>
      <c r="AR32" s="102"/>
      <c r="AS32" s="131"/>
      <c r="AT32" s="11"/>
      <c r="AU32" s="11"/>
      <c r="AV32" s="11"/>
      <c r="AW32" s="11"/>
      <c r="AX32" s="11"/>
      <c r="AY32" s="11"/>
      <c r="AZ32" s="119"/>
      <c r="BA32" s="11"/>
    </row>
    <row r="33" spans="1:66" ht="18.75" customHeight="1" x14ac:dyDescent="0.3">
      <c r="A33" s="854"/>
      <c r="B33" s="855"/>
      <c r="C33" s="855"/>
      <c r="D33" s="855"/>
      <c r="E33" s="855"/>
      <c r="F33" s="856"/>
      <c r="G33" s="362"/>
      <c r="H33" s="347"/>
      <c r="I33" s="787"/>
      <c r="J33" s="787"/>
      <c r="K33" s="787"/>
      <c r="L33" s="787"/>
      <c r="M33" s="787"/>
      <c r="N33" s="348"/>
      <c r="O33" s="347"/>
      <c r="P33" s="787"/>
      <c r="Q33" s="363"/>
      <c r="R33" s="855"/>
      <c r="S33" s="855"/>
      <c r="T33" s="855"/>
      <c r="U33" s="855"/>
      <c r="V33" s="855"/>
      <c r="W33" s="856"/>
      <c r="X33" s="304"/>
      <c r="Y33" s="346"/>
      <c r="Z33" s="346"/>
      <c r="AA33" s="347"/>
      <c r="AB33" s="787"/>
      <c r="AC33" s="787"/>
      <c r="AD33" s="49"/>
      <c r="AE33" s="49"/>
      <c r="AF33" s="49"/>
      <c r="AG33" s="49"/>
      <c r="AH33" s="364"/>
      <c r="AI33" s="674"/>
      <c r="AK33" s="102"/>
      <c r="AL33" s="102"/>
      <c r="AM33" s="102"/>
      <c r="AN33" s="102"/>
      <c r="AO33" s="102"/>
      <c r="AP33" s="102"/>
      <c r="AQ33" s="102"/>
      <c r="AR33" s="102"/>
      <c r="AS33" s="131"/>
      <c r="AT33" s="11"/>
      <c r="AU33" s="11"/>
      <c r="AV33" s="11"/>
      <c r="AW33" s="11"/>
      <c r="AX33" s="11"/>
      <c r="AY33" s="11"/>
      <c r="AZ33" s="119"/>
      <c r="BA33" s="11"/>
    </row>
    <row r="34" spans="1:66" ht="18.75" customHeight="1" x14ac:dyDescent="0.3">
      <c r="A34" s="851" t="s">
        <v>498</v>
      </c>
      <c r="B34" s="852"/>
      <c r="C34" s="852"/>
      <c r="D34" s="852"/>
      <c r="E34" s="852"/>
      <c r="F34" s="853"/>
      <c r="G34" s="711"/>
      <c r="H34" s="1663" t="s">
        <v>499</v>
      </c>
      <c r="I34" s="1663"/>
      <c r="J34" s="352"/>
      <c r="K34" s="46"/>
      <c r="L34" s="1663" t="s">
        <v>204</v>
      </c>
      <c r="M34" s="1663"/>
      <c r="N34" s="46"/>
      <c r="O34" s="46"/>
      <c r="P34" s="1663" t="s">
        <v>209</v>
      </c>
      <c r="Q34" s="1730"/>
      <c r="R34" s="899" t="s">
        <v>543</v>
      </c>
      <c r="S34" s="852"/>
      <c r="T34" s="852"/>
      <c r="U34" s="852"/>
      <c r="V34" s="852"/>
      <c r="W34" s="852"/>
      <c r="X34" s="302"/>
      <c r="Y34" s="352"/>
      <c r="Z34" s="46"/>
      <c r="AA34" s="358"/>
      <c r="AB34" s="359"/>
      <c r="AC34" s="46"/>
      <c r="AD34" s="358"/>
      <c r="AE34" s="359"/>
      <c r="AF34" s="359"/>
      <c r="AG34" s="715"/>
      <c r="AH34" s="47"/>
      <c r="AI34" s="674"/>
      <c r="AK34" s="102"/>
      <c r="AL34" s="102"/>
      <c r="AM34" s="102"/>
      <c r="AN34" s="102"/>
      <c r="AO34" s="102"/>
      <c r="AP34" s="102"/>
      <c r="AQ34" s="102"/>
      <c r="AR34" s="102"/>
      <c r="AS34" s="674"/>
      <c r="AT34" s="11"/>
      <c r="AU34" s="119"/>
      <c r="AV34" s="11"/>
      <c r="AW34" s="11"/>
      <c r="AX34" s="119"/>
      <c r="AY34" s="11"/>
      <c r="AZ34" s="66"/>
      <c r="BA34" s="11"/>
    </row>
    <row r="35" spans="1:66" ht="18.75" customHeight="1" x14ac:dyDescent="0.3">
      <c r="A35" s="911"/>
      <c r="B35" s="1724"/>
      <c r="C35" s="1724"/>
      <c r="D35" s="1724"/>
      <c r="E35" s="1724"/>
      <c r="F35" s="912"/>
      <c r="G35" s="317"/>
      <c r="H35" s="1732" t="s">
        <v>206</v>
      </c>
      <c r="I35" s="1732"/>
      <c r="J35" s="1732"/>
      <c r="K35" s="696"/>
      <c r="L35" s="1732" t="s">
        <v>534</v>
      </c>
      <c r="M35" s="1732"/>
      <c r="N35" s="1732"/>
      <c r="O35" s="696"/>
      <c r="P35" s="1732" t="s">
        <v>208</v>
      </c>
      <c r="Q35" s="1733"/>
      <c r="R35" s="961"/>
      <c r="S35" s="1724"/>
      <c r="T35" s="1724"/>
      <c r="U35" s="1724"/>
      <c r="V35" s="1724"/>
      <c r="W35" s="1724"/>
      <c r="X35" s="355"/>
      <c r="Y35" s="701"/>
      <c r="Z35" s="696"/>
      <c r="AA35" s="702"/>
      <c r="AB35" s="718" t="s">
        <v>494</v>
      </c>
      <c r="AC35" s="696"/>
      <c r="AD35" s="702"/>
      <c r="AE35" s="718" t="s">
        <v>141</v>
      </c>
      <c r="AF35" s="673"/>
      <c r="AG35" s="718"/>
      <c r="AH35" s="55"/>
      <c r="AI35" s="674"/>
      <c r="AK35" s="102"/>
      <c r="AL35" s="102"/>
      <c r="AM35" s="102"/>
      <c r="AN35" s="102"/>
      <c r="AO35" s="102"/>
      <c r="AP35" s="102"/>
      <c r="AQ35" s="102"/>
      <c r="AR35" s="102"/>
      <c r="AS35" s="674"/>
      <c r="AT35" s="11"/>
      <c r="AU35" s="119"/>
      <c r="AV35" s="11"/>
      <c r="AW35" s="11"/>
      <c r="AX35" s="119"/>
      <c r="AY35" s="11"/>
      <c r="AZ35" s="66"/>
      <c r="BA35" s="11"/>
    </row>
    <row r="36" spans="1:66" ht="18.75" customHeight="1" thickBot="1" x14ac:dyDescent="0.2">
      <c r="A36" s="854"/>
      <c r="B36" s="855"/>
      <c r="C36" s="855"/>
      <c r="D36" s="855"/>
      <c r="E36" s="855"/>
      <c r="F36" s="856"/>
      <c r="G36" s="706"/>
      <c r="H36" s="1666" t="s">
        <v>535</v>
      </c>
      <c r="I36" s="1666"/>
      <c r="J36" s="1666"/>
      <c r="K36" s="49"/>
      <c r="L36" s="1666" t="s">
        <v>536</v>
      </c>
      <c r="M36" s="1666"/>
      <c r="N36" s="1666"/>
      <c r="O36" s="1666"/>
      <c r="P36" s="1666"/>
      <c r="Q36" s="712" t="s">
        <v>217</v>
      </c>
      <c r="R36" s="1731"/>
      <c r="S36" s="1678"/>
      <c r="T36" s="1678"/>
      <c r="U36" s="1678"/>
      <c r="V36" s="1678"/>
      <c r="W36" s="1678"/>
      <c r="X36" s="365"/>
      <c r="Y36" s="366"/>
      <c r="Z36" s="366"/>
      <c r="AA36" s="56"/>
      <c r="AB36" s="56"/>
      <c r="AC36" s="155"/>
      <c r="AD36" s="56"/>
      <c r="AE36" s="56"/>
      <c r="AF36" s="155"/>
      <c r="AG36" s="56"/>
      <c r="AH36" s="716"/>
      <c r="AI36" s="674"/>
      <c r="AK36" s="677"/>
      <c r="AL36" s="677"/>
      <c r="AM36" s="677"/>
      <c r="AN36" s="677"/>
      <c r="AO36" s="677"/>
      <c r="AP36" s="677"/>
      <c r="AQ36" s="677"/>
      <c r="AR36" s="677"/>
      <c r="AS36" s="53"/>
      <c r="AT36" s="268"/>
      <c r="AU36" s="327"/>
      <c r="AV36" s="329"/>
      <c r="AW36" s="268"/>
      <c r="AX36" s="327"/>
      <c r="AY36" s="329"/>
      <c r="AZ36" s="329"/>
      <c r="BA36" s="268"/>
    </row>
    <row r="37" spans="1:66" ht="18.75" customHeight="1" x14ac:dyDescent="0.15">
      <c r="A37" s="1699" t="s">
        <v>1113</v>
      </c>
      <c r="B37" s="1700"/>
      <c r="C37" s="1700"/>
      <c r="D37" s="1700"/>
      <c r="E37" s="1700"/>
      <c r="F37" s="1701"/>
      <c r="G37" s="1705"/>
      <c r="H37" s="1706"/>
      <c r="I37" s="1706"/>
      <c r="J37" s="1706"/>
      <c r="K37" s="1706"/>
      <c r="L37" s="1706"/>
      <c r="M37" s="1706"/>
      <c r="N37" s="1706"/>
      <c r="O37" s="1706"/>
      <c r="P37" s="1706"/>
      <c r="Q37" s="1707"/>
      <c r="R37" s="668"/>
      <c r="S37" s="668"/>
      <c r="T37" s="668"/>
      <c r="U37" s="668"/>
      <c r="V37" s="668"/>
      <c r="W37" s="668"/>
      <c r="X37" s="669"/>
      <c r="Y37" s="669"/>
      <c r="Z37" s="669"/>
      <c r="AA37" s="665"/>
      <c r="AB37" s="665"/>
      <c r="AC37" s="670"/>
      <c r="AD37" s="665"/>
      <c r="AE37" s="665"/>
      <c r="AF37" s="670"/>
      <c r="AG37" s="665"/>
      <c r="AH37" s="671"/>
      <c r="AI37" s="674"/>
      <c r="AK37" s="677"/>
      <c r="AL37" s="677"/>
      <c r="AM37" s="677"/>
      <c r="AN37" s="677"/>
      <c r="AO37" s="677"/>
      <c r="AP37" s="677"/>
      <c r="AQ37" s="677"/>
      <c r="AR37" s="677"/>
      <c r="AS37" s="53"/>
      <c r="AT37" s="268"/>
      <c r="AU37" s="327"/>
      <c r="AV37" s="329"/>
      <c r="AW37" s="268"/>
      <c r="AX37" s="327"/>
      <c r="AY37" s="329"/>
      <c r="AZ37" s="329"/>
      <c r="BA37" s="268"/>
    </row>
    <row r="38" spans="1:66" s="688" customFormat="1" ht="18.75" customHeight="1" thickBot="1" x14ac:dyDescent="0.2">
      <c r="A38" s="1702"/>
      <c r="B38" s="1703"/>
      <c r="C38" s="1703"/>
      <c r="D38" s="1703"/>
      <c r="E38" s="1703"/>
      <c r="F38" s="1704"/>
      <c r="G38" s="1708"/>
      <c r="H38" s="1709"/>
      <c r="I38" s="1709"/>
      <c r="J38" s="1709"/>
      <c r="K38" s="1709"/>
      <c r="L38" s="1709"/>
      <c r="M38" s="1709"/>
      <c r="N38" s="1709"/>
      <c r="O38" s="1709"/>
      <c r="P38" s="1709"/>
      <c r="Q38" s="1710"/>
      <c r="R38" s="686"/>
      <c r="S38" s="669"/>
      <c r="T38" s="669"/>
      <c r="U38" s="669"/>
      <c r="V38" s="669"/>
      <c r="W38" s="669"/>
      <c r="X38" s="669"/>
      <c r="Y38" s="669"/>
      <c r="Z38" s="669"/>
      <c r="AA38" s="670"/>
      <c r="AB38" s="665"/>
      <c r="AC38" s="665"/>
      <c r="AD38" s="665"/>
      <c r="AE38" s="665"/>
      <c r="AF38" s="665"/>
      <c r="AG38" s="665"/>
      <c r="AH38" s="670"/>
      <c r="AI38" s="665"/>
      <c r="AJ38" s="687"/>
      <c r="AK38" s="687"/>
      <c r="AL38" s="687"/>
      <c r="AM38" s="687"/>
      <c r="AN38" s="687"/>
      <c r="AO38" s="687"/>
      <c r="AP38" s="687"/>
      <c r="AQ38" s="687"/>
      <c r="AR38" s="687"/>
      <c r="AS38" s="687"/>
      <c r="BE38" s="689"/>
      <c r="BF38" s="689"/>
      <c r="BG38" s="689"/>
      <c r="BH38" s="689"/>
      <c r="BI38" s="689"/>
      <c r="BJ38" s="689"/>
      <c r="BK38" s="689"/>
      <c r="BL38" s="689"/>
      <c r="BM38" s="689"/>
      <c r="BN38" s="689"/>
    </row>
    <row r="39" spans="1:66" s="688" customFormat="1" ht="18.75" customHeight="1" x14ac:dyDescent="0.15">
      <c r="A39" s="665"/>
      <c r="B39" s="665"/>
      <c r="C39" s="665"/>
      <c r="D39" s="665"/>
      <c r="E39" s="665"/>
      <c r="F39" s="665"/>
      <c r="G39" s="665"/>
      <c r="H39" s="665"/>
      <c r="I39" s="665"/>
      <c r="J39" s="665"/>
      <c r="K39" s="665"/>
      <c r="L39" s="665"/>
      <c r="M39" s="665"/>
      <c r="N39" s="665"/>
      <c r="O39" s="665"/>
      <c r="P39" s="665"/>
      <c r="Q39" s="665"/>
      <c r="R39" s="665"/>
      <c r="S39" s="665"/>
      <c r="T39" s="665"/>
      <c r="U39" s="669"/>
      <c r="V39" s="665"/>
      <c r="W39" s="665"/>
      <c r="X39" s="665"/>
      <c r="Y39" s="665"/>
      <c r="Z39" s="665"/>
      <c r="AA39" s="695"/>
      <c r="AB39" s="695"/>
      <c r="AC39" s="695"/>
      <c r="AD39" s="695"/>
      <c r="AE39" s="695"/>
      <c r="AF39" s="695"/>
      <c r="AG39" s="695"/>
      <c r="AH39" s="695"/>
      <c r="AI39" s="665"/>
      <c r="AJ39" s="687"/>
      <c r="AK39" s="687"/>
      <c r="AL39" s="687"/>
      <c r="AM39" s="687"/>
      <c r="AN39" s="687"/>
      <c r="AO39" s="687"/>
      <c r="AP39" s="687"/>
      <c r="AQ39" s="687"/>
      <c r="AR39" s="687"/>
      <c r="AS39" s="687"/>
      <c r="BE39" s="689"/>
      <c r="BF39" s="689"/>
      <c r="BG39" s="689"/>
      <c r="BH39" s="689"/>
      <c r="BI39" s="689"/>
      <c r="BJ39" s="689"/>
      <c r="BK39" s="689"/>
      <c r="BL39" s="689"/>
      <c r="BM39" s="689"/>
      <c r="BN39" s="689"/>
    </row>
    <row r="40" spans="1:66" s="688" customFormat="1" ht="18.75" customHeight="1" x14ac:dyDescent="0.15">
      <c r="A40" s="665"/>
      <c r="B40" s="665"/>
      <c r="C40" s="665"/>
      <c r="D40" s="665"/>
      <c r="E40" s="665"/>
      <c r="F40" s="665"/>
      <c r="G40" s="665"/>
      <c r="H40" s="665"/>
      <c r="I40" s="665"/>
      <c r="J40" s="665"/>
      <c r="K40" s="665"/>
      <c r="L40" s="665"/>
      <c r="M40" s="665"/>
      <c r="N40" s="665"/>
      <c r="O40" s="665"/>
      <c r="P40" s="665"/>
      <c r="Q40" s="665"/>
      <c r="R40" s="665"/>
      <c r="S40" s="665"/>
      <c r="T40" s="665"/>
      <c r="U40" s="665"/>
      <c r="V40" s="665"/>
      <c r="W40" s="665"/>
      <c r="X40" s="665"/>
      <c r="Y40" s="665"/>
      <c r="Z40" s="665"/>
      <c r="AA40" s="695"/>
      <c r="AB40" s="695"/>
      <c r="AC40" s="695"/>
      <c r="AD40" s="695"/>
      <c r="AE40" s="695"/>
      <c r="AF40" s="695"/>
      <c r="AG40" s="695"/>
      <c r="AH40" s="695"/>
      <c r="AI40" s="665"/>
      <c r="AJ40" s="687"/>
      <c r="AK40" s="687"/>
      <c r="AL40" s="687"/>
      <c r="AM40" s="687"/>
      <c r="AN40" s="687"/>
      <c r="AO40" s="687"/>
      <c r="AP40" s="687"/>
      <c r="AQ40" s="687"/>
      <c r="AR40" s="687"/>
      <c r="AS40" s="687"/>
      <c r="BE40" s="689"/>
      <c r="BF40" s="689"/>
      <c r="BG40" s="689"/>
      <c r="BH40" s="689"/>
      <c r="BI40" s="689"/>
      <c r="BJ40" s="689"/>
      <c r="BK40" s="689"/>
      <c r="BL40" s="689"/>
      <c r="BM40" s="689"/>
      <c r="BN40" s="689"/>
    </row>
    <row r="41" spans="1:66" s="688" customFormat="1" ht="18.75" customHeight="1" x14ac:dyDescent="0.15">
      <c r="A41" s="665"/>
      <c r="B41" s="665"/>
      <c r="C41" s="665"/>
      <c r="D41" s="665"/>
      <c r="E41" s="665"/>
      <c r="F41" s="665"/>
      <c r="G41" s="665"/>
      <c r="H41" s="665"/>
      <c r="I41" s="665"/>
      <c r="J41" s="665"/>
      <c r="K41" s="665"/>
      <c r="L41" s="665"/>
      <c r="M41" s="665"/>
      <c r="N41" s="665"/>
      <c r="O41" s="665"/>
      <c r="P41" s="665"/>
      <c r="Q41" s="665"/>
      <c r="R41" s="665"/>
      <c r="S41" s="665"/>
      <c r="T41" s="665"/>
      <c r="U41" s="665"/>
      <c r="V41" s="665"/>
      <c r="W41" s="665"/>
      <c r="X41" s="695"/>
      <c r="Y41" s="695"/>
      <c r="Z41" s="695"/>
      <c r="AA41" s="695"/>
      <c r="AB41" s="695"/>
      <c r="AC41" s="695"/>
      <c r="AD41" s="695"/>
      <c r="AE41" s="695"/>
      <c r="AF41" s="695"/>
      <c r="AG41" s="695"/>
      <c r="AH41" s="695"/>
      <c r="AI41" s="687"/>
      <c r="AJ41" s="687"/>
      <c r="AK41" s="687"/>
      <c r="AL41" s="687"/>
      <c r="AM41" s="687"/>
      <c r="AN41" s="687"/>
      <c r="AO41" s="687"/>
      <c r="AP41" s="687"/>
      <c r="AQ41" s="687"/>
      <c r="AR41" s="687"/>
      <c r="AS41" s="687"/>
      <c r="BE41" s="689"/>
      <c r="BF41" s="689"/>
      <c r="BG41" s="689"/>
      <c r="BH41" s="689"/>
      <c r="BI41" s="689"/>
      <c r="BJ41" s="689"/>
      <c r="BK41" s="689"/>
      <c r="BL41" s="689"/>
      <c r="BM41" s="689"/>
      <c r="BN41" s="689"/>
    </row>
    <row r="42" spans="1:66" s="688" customFormat="1" ht="18.75" customHeight="1" x14ac:dyDescent="0.3">
      <c r="A42" s="665"/>
      <c r="B42" s="665"/>
      <c r="C42" s="665"/>
      <c r="D42" s="694"/>
      <c r="E42" s="694"/>
      <c r="F42" s="665"/>
      <c r="G42" s="694"/>
      <c r="H42" s="694"/>
      <c r="I42" s="665"/>
      <c r="J42" s="665"/>
      <c r="K42" s="665"/>
      <c r="L42" s="665"/>
      <c r="M42" s="665"/>
      <c r="N42" s="665"/>
      <c r="O42" s="665"/>
      <c r="P42" s="665"/>
      <c r="Q42" s="665"/>
      <c r="R42" s="665"/>
      <c r="S42" s="665"/>
      <c r="T42" s="665"/>
      <c r="U42" s="665"/>
      <c r="V42" s="665"/>
      <c r="W42" s="665"/>
      <c r="X42" s="665"/>
      <c r="Y42" s="665"/>
      <c r="Z42" s="665"/>
      <c r="AA42" s="669"/>
      <c r="AB42" s="669"/>
      <c r="AC42" s="669"/>
      <c r="AD42" s="669"/>
      <c r="AE42" s="669"/>
      <c r="AF42" s="669"/>
      <c r="AG42" s="669"/>
      <c r="AH42" s="669"/>
      <c r="AI42" s="687"/>
      <c r="AJ42" s="687"/>
      <c r="AK42" s="687"/>
      <c r="AL42" s="687"/>
      <c r="AM42" s="687"/>
      <c r="AN42" s="687"/>
      <c r="AO42" s="687"/>
      <c r="AP42" s="687"/>
      <c r="AQ42" s="687"/>
      <c r="AR42" s="687"/>
      <c r="AS42" s="687"/>
      <c r="BE42" s="689"/>
      <c r="BF42" s="689"/>
      <c r="BG42" s="689"/>
      <c r="BH42" s="689"/>
      <c r="BI42" s="689"/>
      <c r="BJ42" s="689"/>
      <c r="BK42" s="689"/>
      <c r="BL42" s="689"/>
      <c r="BM42" s="689"/>
      <c r="BN42" s="689"/>
    </row>
    <row r="43" spans="1:66" s="688" customFormat="1" ht="18.75" customHeight="1" x14ac:dyDescent="0.3">
      <c r="A43" s="665"/>
      <c r="B43" s="665"/>
      <c r="C43" s="665"/>
      <c r="D43" s="694"/>
      <c r="E43" s="694"/>
      <c r="F43" s="665"/>
      <c r="G43" s="694"/>
      <c r="H43" s="694"/>
      <c r="I43" s="665"/>
      <c r="J43" s="665"/>
      <c r="K43" s="665"/>
      <c r="L43" s="665"/>
      <c r="M43" s="665"/>
      <c r="N43" s="665"/>
      <c r="O43" s="665"/>
      <c r="P43" s="665"/>
      <c r="Q43" s="665"/>
      <c r="R43" s="665"/>
      <c r="S43" s="665"/>
      <c r="T43" s="665"/>
      <c r="U43" s="665"/>
      <c r="V43" s="665"/>
      <c r="W43" s="665"/>
      <c r="X43" s="665"/>
      <c r="Y43" s="665"/>
      <c r="Z43" s="665"/>
      <c r="AA43" s="669"/>
      <c r="AB43" s="669"/>
      <c r="AC43" s="669"/>
      <c r="AD43" s="669"/>
      <c r="AE43" s="669"/>
      <c r="AF43" s="669"/>
      <c r="AG43" s="669"/>
      <c r="AH43" s="669"/>
      <c r="AI43" s="687"/>
      <c r="AJ43" s="687"/>
      <c r="AK43" s="687"/>
      <c r="AL43" s="687"/>
      <c r="AM43" s="687"/>
      <c r="AN43" s="687"/>
      <c r="AO43" s="687"/>
      <c r="AP43" s="687"/>
      <c r="AQ43" s="687"/>
      <c r="AR43" s="687"/>
      <c r="AS43" s="687"/>
      <c r="BE43" s="689"/>
      <c r="BF43" s="689"/>
      <c r="BG43" s="689"/>
      <c r="BH43" s="689"/>
      <c r="BI43" s="689"/>
      <c r="BJ43" s="689"/>
      <c r="BK43" s="689"/>
      <c r="BL43" s="689"/>
      <c r="BM43" s="689"/>
      <c r="BN43" s="689"/>
    </row>
    <row r="44" spans="1:66" s="688" customFormat="1" ht="18.75" customHeight="1" x14ac:dyDescent="0.3">
      <c r="A44" s="665"/>
      <c r="B44" s="665"/>
      <c r="C44" s="665"/>
      <c r="D44" s="694"/>
      <c r="E44" s="694"/>
      <c r="F44" s="665"/>
      <c r="G44" s="694"/>
      <c r="H44" s="694"/>
      <c r="I44" s="665"/>
      <c r="J44" s="665"/>
      <c r="K44" s="665"/>
      <c r="L44" s="665"/>
      <c r="M44" s="665"/>
      <c r="N44" s="665"/>
      <c r="O44" s="665"/>
      <c r="P44" s="665"/>
      <c r="Q44" s="665"/>
      <c r="R44" s="665"/>
      <c r="S44" s="665"/>
      <c r="T44" s="665"/>
      <c r="U44" s="665"/>
      <c r="V44" s="665"/>
      <c r="W44" s="665"/>
      <c r="X44" s="665"/>
      <c r="Y44" s="665"/>
      <c r="Z44" s="665"/>
      <c r="AA44" s="669"/>
      <c r="AB44" s="669"/>
      <c r="AC44" s="669"/>
      <c r="AD44" s="669"/>
      <c r="AE44" s="669"/>
      <c r="AF44" s="669"/>
      <c r="AG44" s="669"/>
      <c r="AH44" s="669"/>
      <c r="AI44" s="687"/>
      <c r="AJ44" s="687"/>
      <c r="AK44" s="687"/>
      <c r="AL44" s="687"/>
      <c r="AM44" s="687"/>
      <c r="AN44" s="687"/>
      <c r="AO44" s="687"/>
      <c r="AP44" s="687"/>
      <c r="AQ44" s="687"/>
      <c r="AR44" s="687"/>
      <c r="AS44" s="687"/>
      <c r="BE44" s="689"/>
      <c r="BF44" s="689"/>
      <c r="BG44" s="689"/>
      <c r="BH44" s="689"/>
      <c r="BI44" s="689"/>
      <c r="BJ44" s="689"/>
      <c r="BK44" s="689"/>
      <c r="BL44" s="689"/>
      <c r="BM44" s="689"/>
      <c r="BN44" s="689"/>
    </row>
    <row r="45" spans="1:66" s="688" customFormat="1" ht="18.75" customHeight="1" x14ac:dyDescent="0.3">
      <c r="A45" s="665"/>
      <c r="B45" s="665"/>
      <c r="C45" s="665"/>
      <c r="D45" s="694"/>
      <c r="E45" s="694"/>
      <c r="F45" s="665"/>
      <c r="G45" s="694"/>
      <c r="H45" s="694"/>
      <c r="I45" s="665"/>
      <c r="J45" s="665"/>
      <c r="K45" s="665"/>
      <c r="L45" s="665"/>
      <c r="M45" s="665"/>
      <c r="N45" s="665"/>
      <c r="O45" s="665"/>
      <c r="P45" s="665"/>
      <c r="Q45" s="665"/>
      <c r="R45" s="665"/>
      <c r="S45" s="665"/>
      <c r="T45" s="665"/>
      <c r="U45" s="665"/>
      <c r="V45" s="665"/>
      <c r="W45" s="665"/>
      <c r="X45" s="665"/>
      <c r="Y45" s="665"/>
      <c r="Z45" s="665"/>
      <c r="AA45" s="669"/>
      <c r="AB45" s="669"/>
      <c r="AC45" s="669"/>
      <c r="AD45" s="669"/>
      <c r="AE45" s="669"/>
      <c r="AF45" s="669"/>
      <c r="AG45" s="669"/>
      <c r="AH45" s="669"/>
      <c r="AI45" s="687"/>
      <c r="AJ45" s="687"/>
      <c r="AK45" s="687"/>
      <c r="AL45" s="687"/>
      <c r="AM45" s="687"/>
      <c r="AN45" s="687"/>
      <c r="AO45" s="687"/>
      <c r="AP45" s="687"/>
      <c r="AQ45" s="687"/>
      <c r="AR45" s="687"/>
      <c r="AS45" s="687"/>
      <c r="BE45" s="689"/>
      <c r="BF45" s="689"/>
      <c r="BG45" s="689"/>
      <c r="BH45" s="689"/>
      <c r="BI45" s="689"/>
      <c r="BJ45" s="689"/>
      <c r="BK45" s="689"/>
      <c r="BL45" s="689"/>
      <c r="BM45" s="689"/>
      <c r="BN45" s="689"/>
    </row>
    <row r="46" spans="1:66" s="688" customFormat="1" ht="18.75" customHeight="1" x14ac:dyDescent="0.3">
      <c r="A46" s="665"/>
      <c r="B46" s="665"/>
      <c r="C46" s="665"/>
      <c r="D46" s="694"/>
      <c r="E46" s="694"/>
      <c r="F46" s="665"/>
      <c r="G46" s="694"/>
      <c r="H46" s="694"/>
      <c r="I46" s="665"/>
      <c r="J46" s="665"/>
      <c r="K46" s="665"/>
      <c r="L46" s="665"/>
      <c r="M46" s="665"/>
      <c r="N46" s="665"/>
      <c r="O46" s="665"/>
      <c r="P46" s="665"/>
      <c r="Q46" s="665"/>
      <c r="R46" s="665"/>
      <c r="S46" s="665"/>
      <c r="T46" s="665"/>
      <c r="U46" s="665"/>
      <c r="V46" s="665"/>
      <c r="W46" s="665"/>
      <c r="X46" s="665"/>
      <c r="Y46" s="665"/>
      <c r="Z46" s="665"/>
      <c r="AA46" s="669"/>
      <c r="AB46" s="669"/>
      <c r="AC46" s="669"/>
      <c r="AD46" s="669"/>
      <c r="AE46" s="669"/>
      <c r="AF46" s="669"/>
      <c r="AG46" s="669"/>
      <c r="AH46" s="669"/>
      <c r="AI46" s="687"/>
      <c r="AJ46" s="687"/>
      <c r="AK46" s="687"/>
      <c r="AL46" s="687"/>
      <c r="AM46" s="687"/>
      <c r="AN46" s="687"/>
      <c r="AO46" s="687"/>
      <c r="AP46" s="687"/>
      <c r="AQ46" s="687"/>
      <c r="AR46" s="687"/>
      <c r="AS46" s="687"/>
      <c r="BE46" s="689"/>
      <c r="BF46" s="689"/>
      <c r="BG46" s="689"/>
      <c r="BH46" s="689"/>
      <c r="BI46" s="689"/>
      <c r="BJ46" s="689"/>
      <c r="BK46" s="689"/>
      <c r="BL46" s="689"/>
      <c r="BM46" s="689"/>
      <c r="BN46" s="689"/>
    </row>
    <row r="47" spans="1:66" s="688" customFormat="1" ht="18.75" customHeight="1" x14ac:dyDescent="0.3">
      <c r="A47" s="665"/>
      <c r="B47" s="665"/>
      <c r="C47" s="665"/>
      <c r="D47" s="694"/>
      <c r="E47" s="694"/>
      <c r="F47" s="665"/>
      <c r="G47" s="694"/>
      <c r="H47" s="694"/>
      <c r="I47" s="665"/>
      <c r="J47" s="665"/>
      <c r="K47" s="665"/>
      <c r="L47" s="665"/>
      <c r="M47" s="665"/>
      <c r="N47" s="665"/>
      <c r="O47" s="665"/>
      <c r="P47" s="665"/>
      <c r="Q47" s="665"/>
      <c r="R47" s="665"/>
      <c r="S47" s="665"/>
      <c r="T47" s="665"/>
      <c r="U47" s="665"/>
      <c r="V47" s="665"/>
      <c r="W47" s="665"/>
      <c r="X47" s="665"/>
      <c r="Y47" s="665"/>
      <c r="Z47" s="665"/>
      <c r="AA47" s="669"/>
      <c r="AB47" s="669"/>
      <c r="AC47" s="669"/>
      <c r="AD47" s="669"/>
      <c r="AE47" s="669"/>
      <c r="AF47" s="669"/>
      <c r="AG47" s="669"/>
      <c r="AH47" s="669"/>
      <c r="AI47" s="687"/>
      <c r="AJ47" s="687"/>
      <c r="AK47" s="687"/>
      <c r="AL47" s="687"/>
      <c r="AM47" s="687"/>
      <c r="AN47" s="687"/>
      <c r="AO47" s="687"/>
      <c r="AP47" s="687"/>
      <c r="AQ47" s="687"/>
      <c r="AR47" s="687"/>
      <c r="AS47" s="687"/>
      <c r="BE47" s="689"/>
      <c r="BF47" s="689"/>
      <c r="BG47" s="689"/>
      <c r="BH47" s="689"/>
      <c r="BI47" s="689"/>
      <c r="BJ47" s="689"/>
      <c r="BK47" s="689"/>
      <c r="BL47" s="689"/>
      <c r="BM47" s="689"/>
      <c r="BN47" s="689"/>
    </row>
    <row r="48" spans="1:66" s="688" customFormat="1" ht="18.75" customHeight="1" x14ac:dyDescent="0.3">
      <c r="A48" s="665"/>
      <c r="B48" s="665"/>
      <c r="C48" s="665"/>
      <c r="D48" s="694"/>
      <c r="E48" s="694"/>
      <c r="F48" s="665"/>
      <c r="G48" s="694"/>
      <c r="H48" s="694"/>
      <c r="I48" s="665"/>
      <c r="J48" s="665"/>
      <c r="K48" s="665"/>
      <c r="L48" s="665"/>
      <c r="M48" s="665"/>
      <c r="N48" s="665"/>
      <c r="O48" s="665"/>
      <c r="P48" s="665"/>
      <c r="Q48" s="665"/>
      <c r="R48" s="665"/>
      <c r="S48" s="665"/>
      <c r="T48" s="665"/>
      <c r="U48" s="665"/>
      <c r="V48" s="665"/>
      <c r="W48" s="665"/>
      <c r="X48" s="665"/>
      <c r="Y48" s="665"/>
      <c r="Z48" s="665"/>
      <c r="AA48" s="669"/>
      <c r="AB48" s="669"/>
      <c r="AC48" s="669"/>
      <c r="AD48" s="669"/>
      <c r="AE48" s="669"/>
      <c r="AF48" s="669"/>
      <c r="AG48" s="669"/>
      <c r="AH48" s="669"/>
      <c r="AI48" s="687"/>
      <c r="AJ48" s="687"/>
      <c r="AK48" s="687"/>
      <c r="AL48" s="687"/>
      <c r="AM48" s="687"/>
      <c r="AN48" s="687"/>
      <c r="AO48" s="687"/>
      <c r="AP48" s="687"/>
      <c r="AQ48" s="687"/>
      <c r="AR48" s="687"/>
      <c r="AS48" s="687"/>
      <c r="BE48" s="689"/>
      <c r="BF48" s="689"/>
      <c r="BG48" s="689"/>
      <c r="BH48" s="689"/>
      <c r="BI48" s="689"/>
      <c r="BJ48" s="689"/>
      <c r="BK48" s="689"/>
      <c r="BL48" s="689"/>
      <c r="BM48" s="689"/>
      <c r="BN48" s="689"/>
    </row>
    <row r="49" spans="1:66" s="688" customFormat="1" ht="18.75" customHeight="1" x14ac:dyDescent="0.3">
      <c r="A49" s="665"/>
      <c r="B49" s="665"/>
      <c r="C49" s="665"/>
      <c r="D49" s="694"/>
      <c r="E49" s="694"/>
      <c r="F49" s="665"/>
      <c r="G49" s="694"/>
      <c r="H49" s="694"/>
      <c r="I49" s="665"/>
      <c r="J49" s="665"/>
      <c r="K49" s="665"/>
      <c r="L49" s="665"/>
      <c r="M49" s="665"/>
      <c r="N49" s="665"/>
      <c r="O49" s="665"/>
      <c r="P49" s="665"/>
      <c r="Q49" s="665"/>
      <c r="R49" s="665"/>
      <c r="S49" s="665"/>
      <c r="T49" s="665"/>
      <c r="U49" s="665"/>
      <c r="V49" s="665"/>
      <c r="W49" s="665"/>
      <c r="X49" s="665"/>
      <c r="Y49" s="665"/>
      <c r="Z49" s="665"/>
      <c r="AA49" s="669"/>
      <c r="AB49" s="669"/>
      <c r="AC49" s="669"/>
      <c r="AD49" s="669"/>
      <c r="AE49" s="669"/>
      <c r="AF49" s="669"/>
      <c r="AG49" s="669"/>
      <c r="AH49" s="669"/>
      <c r="AI49" s="687"/>
      <c r="AJ49" s="687"/>
      <c r="AK49" s="687"/>
      <c r="AL49" s="687"/>
      <c r="AM49" s="687"/>
      <c r="AN49" s="687"/>
      <c r="AO49" s="687"/>
      <c r="AP49" s="687"/>
      <c r="AQ49" s="687"/>
      <c r="AR49" s="687"/>
      <c r="AS49" s="687"/>
      <c r="BE49" s="689"/>
      <c r="BF49" s="689"/>
      <c r="BG49" s="689"/>
      <c r="BH49" s="689"/>
      <c r="BI49" s="689"/>
      <c r="BJ49" s="689"/>
      <c r="BK49" s="689"/>
      <c r="BL49" s="689"/>
      <c r="BM49" s="689"/>
      <c r="BN49" s="689"/>
    </row>
    <row r="50" spans="1:66" s="688" customFormat="1" ht="18.75" customHeight="1" x14ac:dyDescent="0.3">
      <c r="A50" s="665"/>
      <c r="B50" s="665"/>
      <c r="C50" s="665"/>
      <c r="D50" s="694"/>
      <c r="E50" s="694"/>
      <c r="F50" s="665"/>
      <c r="G50" s="694"/>
      <c r="H50" s="694"/>
      <c r="I50" s="665"/>
      <c r="J50" s="665"/>
      <c r="K50" s="665"/>
      <c r="L50" s="665"/>
      <c r="M50" s="665"/>
      <c r="N50" s="665"/>
      <c r="O50" s="665"/>
      <c r="P50" s="665"/>
      <c r="Q50" s="665"/>
      <c r="R50" s="665"/>
      <c r="S50" s="665"/>
      <c r="T50" s="665"/>
      <c r="U50" s="665"/>
      <c r="V50" s="665"/>
      <c r="W50" s="665"/>
      <c r="X50" s="665"/>
      <c r="Y50" s="665"/>
      <c r="Z50" s="665"/>
      <c r="AA50" s="669"/>
      <c r="AB50" s="669"/>
      <c r="AC50" s="669"/>
      <c r="AD50" s="669"/>
      <c r="AE50" s="669"/>
      <c r="AF50" s="669"/>
      <c r="AG50" s="669"/>
      <c r="AH50" s="669"/>
      <c r="AI50" s="687"/>
      <c r="AJ50" s="687"/>
      <c r="AK50" s="687"/>
      <c r="AL50" s="687"/>
      <c r="AM50" s="687"/>
      <c r="AN50" s="687"/>
      <c r="AO50" s="687"/>
      <c r="AP50" s="687"/>
      <c r="AQ50" s="687"/>
      <c r="AR50" s="687"/>
      <c r="AS50" s="687"/>
      <c r="BE50" s="689"/>
      <c r="BF50" s="689"/>
      <c r="BG50" s="689"/>
      <c r="BH50" s="689"/>
      <c r="BI50" s="689"/>
      <c r="BJ50" s="689"/>
      <c r="BK50" s="689"/>
      <c r="BL50" s="689"/>
      <c r="BM50" s="689"/>
      <c r="BN50" s="689"/>
    </row>
    <row r="51" spans="1:66" s="687" customFormat="1" ht="18.75" customHeight="1" x14ac:dyDescent="0.3">
      <c r="A51" s="665"/>
      <c r="B51" s="665"/>
      <c r="C51" s="665"/>
      <c r="D51" s="694"/>
      <c r="E51" s="694"/>
      <c r="F51" s="665"/>
      <c r="G51" s="694"/>
      <c r="H51" s="694"/>
      <c r="I51" s="665"/>
      <c r="J51" s="665"/>
      <c r="K51" s="665"/>
      <c r="L51" s="665"/>
      <c r="M51" s="665"/>
      <c r="N51" s="665"/>
      <c r="O51" s="665"/>
      <c r="P51" s="665"/>
      <c r="Q51" s="665"/>
      <c r="R51" s="665"/>
      <c r="S51" s="665"/>
      <c r="T51" s="665"/>
      <c r="U51" s="665"/>
      <c r="V51" s="665"/>
      <c r="W51" s="665"/>
      <c r="X51" s="665"/>
      <c r="Y51" s="665"/>
      <c r="Z51" s="665"/>
      <c r="AA51" s="669"/>
      <c r="AB51" s="669"/>
      <c r="AC51" s="669"/>
      <c r="AD51" s="669"/>
      <c r="AE51" s="669"/>
      <c r="AF51" s="669"/>
      <c r="AG51" s="669"/>
      <c r="AH51" s="669"/>
      <c r="AT51" s="688"/>
      <c r="AU51" s="688"/>
      <c r="AV51" s="688"/>
      <c r="AW51" s="688"/>
      <c r="AX51" s="688"/>
      <c r="AY51" s="688"/>
      <c r="AZ51" s="688"/>
      <c r="BA51" s="688"/>
      <c r="BB51" s="688"/>
      <c r="BC51" s="688"/>
      <c r="BD51" s="688"/>
      <c r="BE51" s="689"/>
      <c r="BF51" s="689"/>
      <c r="BG51" s="689"/>
      <c r="BH51" s="689"/>
      <c r="BI51" s="689"/>
      <c r="BJ51" s="689"/>
      <c r="BK51" s="689"/>
      <c r="BL51" s="689"/>
      <c r="BM51" s="689"/>
      <c r="BN51" s="689"/>
    </row>
    <row r="52" spans="1:66" s="687" customFormat="1" ht="18.75" customHeight="1" x14ac:dyDescent="0.3">
      <c r="A52" s="665"/>
      <c r="B52" s="665"/>
      <c r="C52" s="665"/>
      <c r="D52" s="694"/>
      <c r="E52" s="694"/>
      <c r="F52" s="665"/>
      <c r="G52" s="694"/>
      <c r="H52" s="694"/>
      <c r="I52" s="665"/>
      <c r="J52" s="665"/>
      <c r="K52" s="665"/>
      <c r="L52" s="665"/>
      <c r="M52" s="665"/>
      <c r="N52" s="665"/>
      <c r="O52" s="665"/>
      <c r="P52" s="665"/>
      <c r="Q52" s="665"/>
      <c r="R52" s="665"/>
      <c r="S52" s="665"/>
      <c r="T52" s="665"/>
      <c r="U52" s="665"/>
      <c r="V52" s="665"/>
      <c r="W52" s="665"/>
      <c r="X52" s="665"/>
      <c r="Y52" s="665"/>
      <c r="Z52" s="665"/>
      <c r="AA52" s="669"/>
      <c r="AB52" s="669"/>
      <c r="AC52" s="669"/>
      <c r="AD52" s="669"/>
      <c r="AE52" s="669"/>
      <c r="AF52" s="669"/>
      <c r="AG52" s="669"/>
      <c r="AH52" s="669"/>
      <c r="AT52" s="688"/>
      <c r="AU52" s="688"/>
      <c r="AV52" s="688"/>
      <c r="AW52" s="688"/>
      <c r="AX52" s="688"/>
      <c r="AY52" s="688"/>
      <c r="AZ52" s="688"/>
      <c r="BA52" s="688"/>
      <c r="BB52" s="688"/>
      <c r="BC52" s="688"/>
      <c r="BD52" s="688"/>
      <c r="BE52" s="689"/>
      <c r="BF52" s="689"/>
      <c r="BG52" s="689"/>
      <c r="BH52" s="689"/>
      <c r="BI52" s="689"/>
      <c r="BJ52" s="689"/>
      <c r="BK52" s="689"/>
      <c r="BL52" s="689"/>
      <c r="BM52" s="689"/>
      <c r="BN52" s="689"/>
    </row>
    <row r="53" spans="1:66" s="687" customFormat="1" ht="18.75" customHeight="1" x14ac:dyDescent="0.3">
      <c r="A53" s="665"/>
      <c r="B53" s="665"/>
      <c r="C53" s="665"/>
      <c r="D53" s="694"/>
      <c r="E53" s="694"/>
      <c r="F53" s="665"/>
      <c r="G53" s="694"/>
      <c r="H53" s="694"/>
      <c r="I53" s="665"/>
      <c r="J53" s="665"/>
      <c r="K53" s="665"/>
      <c r="L53" s="665"/>
      <c r="M53" s="665"/>
      <c r="N53" s="665"/>
      <c r="O53" s="665"/>
      <c r="P53" s="665"/>
      <c r="Q53" s="665"/>
      <c r="R53" s="665"/>
      <c r="S53" s="665"/>
      <c r="T53" s="665"/>
      <c r="U53" s="665"/>
      <c r="V53" s="665"/>
      <c r="W53" s="665"/>
      <c r="X53" s="665"/>
      <c r="Y53" s="665"/>
      <c r="Z53" s="665"/>
      <c r="AA53" s="669"/>
      <c r="AB53" s="669"/>
      <c r="AC53" s="669"/>
      <c r="AD53" s="669"/>
      <c r="AE53" s="669"/>
      <c r="AF53" s="669"/>
      <c r="AG53" s="669"/>
      <c r="AH53" s="669"/>
      <c r="AT53" s="688"/>
      <c r="AU53" s="688"/>
      <c r="AV53" s="688"/>
      <c r="AW53" s="688"/>
      <c r="AX53" s="688"/>
      <c r="AY53" s="688"/>
      <c r="AZ53" s="688"/>
      <c r="BA53" s="688"/>
      <c r="BB53" s="688"/>
      <c r="BC53" s="688"/>
      <c r="BD53" s="688"/>
      <c r="BE53" s="689"/>
      <c r="BF53" s="689"/>
      <c r="BG53" s="689"/>
      <c r="BH53" s="689"/>
      <c r="BI53" s="689"/>
      <c r="BJ53" s="689"/>
      <c r="BK53" s="689"/>
      <c r="BL53" s="689"/>
      <c r="BM53" s="689"/>
      <c r="BN53" s="689"/>
    </row>
    <row r="54" spans="1:66" s="687" customFormat="1" ht="18.75" customHeight="1" x14ac:dyDescent="0.3">
      <c r="A54" s="665"/>
      <c r="B54" s="665"/>
      <c r="C54" s="665"/>
      <c r="D54" s="694"/>
      <c r="E54" s="694"/>
      <c r="F54" s="665"/>
      <c r="G54" s="694"/>
      <c r="H54" s="694"/>
      <c r="I54" s="665"/>
      <c r="J54" s="665"/>
      <c r="K54" s="665"/>
      <c r="L54" s="665"/>
      <c r="M54" s="665"/>
      <c r="N54" s="665"/>
      <c r="O54" s="665"/>
      <c r="P54" s="665"/>
      <c r="Q54" s="665"/>
      <c r="R54" s="665"/>
      <c r="S54" s="665"/>
      <c r="T54" s="665"/>
      <c r="U54" s="665"/>
      <c r="V54" s="665"/>
      <c r="W54" s="665"/>
      <c r="X54" s="665"/>
      <c r="Y54" s="665"/>
      <c r="Z54" s="665"/>
      <c r="AA54" s="669"/>
      <c r="AB54" s="669"/>
      <c r="AC54" s="669"/>
      <c r="AD54" s="669"/>
      <c r="AE54" s="669"/>
      <c r="AF54" s="669"/>
      <c r="AG54" s="669"/>
      <c r="AH54" s="669"/>
      <c r="AT54" s="688"/>
      <c r="AU54" s="688"/>
      <c r="AV54" s="688"/>
      <c r="AW54" s="688"/>
      <c r="AX54" s="688"/>
      <c r="AY54" s="688"/>
      <c r="AZ54" s="688"/>
      <c r="BA54" s="688"/>
      <c r="BB54" s="688"/>
      <c r="BC54" s="688"/>
      <c r="BD54" s="688"/>
      <c r="BE54" s="689"/>
      <c r="BF54" s="689"/>
      <c r="BG54" s="689"/>
      <c r="BH54" s="689"/>
      <c r="BI54" s="689"/>
      <c r="BJ54" s="689"/>
      <c r="BK54" s="689"/>
      <c r="BL54" s="689"/>
      <c r="BM54" s="689"/>
      <c r="BN54" s="689"/>
    </row>
    <row r="55" spans="1:66" s="687" customFormat="1" ht="18.75" customHeight="1" x14ac:dyDescent="0.3">
      <c r="A55" s="665"/>
      <c r="B55" s="665"/>
      <c r="C55" s="665"/>
      <c r="D55" s="694"/>
      <c r="E55" s="694"/>
      <c r="F55" s="665"/>
      <c r="G55" s="694"/>
      <c r="H55" s="694"/>
      <c r="I55" s="665"/>
      <c r="J55" s="665"/>
      <c r="K55" s="665"/>
      <c r="L55" s="665"/>
      <c r="M55" s="665"/>
      <c r="N55" s="665"/>
      <c r="O55" s="665"/>
      <c r="P55" s="665"/>
      <c r="Q55" s="665"/>
      <c r="R55" s="665"/>
      <c r="S55" s="665"/>
      <c r="T55" s="665"/>
      <c r="U55" s="665"/>
      <c r="V55" s="665"/>
      <c r="W55" s="665"/>
      <c r="X55" s="665"/>
      <c r="Y55" s="665"/>
      <c r="Z55" s="665"/>
      <c r="AA55" s="669"/>
      <c r="AB55" s="669"/>
      <c r="AC55" s="669"/>
      <c r="AD55" s="669"/>
      <c r="AE55" s="669"/>
      <c r="AF55" s="669"/>
      <c r="AG55" s="669"/>
      <c r="AH55" s="669"/>
      <c r="AT55" s="688"/>
      <c r="AU55" s="688"/>
      <c r="AV55" s="688"/>
      <c r="AW55" s="688"/>
      <c r="AX55" s="688"/>
      <c r="AY55" s="688"/>
      <c r="AZ55" s="688"/>
      <c r="BA55" s="688"/>
      <c r="BB55" s="688"/>
      <c r="BC55" s="688"/>
      <c r="BD55" s="688"/>
      <c r="BE55" s="689"/>
      <c r="BF55" s="689"/>
      <c r="BG55" s="689"/>
      <c r="BH55" s="689"/>
      <c r="BI55" s="689"/>
      <c r="BJ55" s="689"/>
      <c r="BK55" s="689"/>
      <c r="BL55" s="689"/>
      <c r="BM55" s="689"/>
      <c r="BN55" s="689"/>
    </row>
    <row r="56" spans="1:66" s="687" customFormat="1" ht="18.75" customHeight="1" x14ac:dyDescent="0.15">
      <c r="A56" s="665"/>
      <c r="B56" s="665"/>
      <c r="C56" s="665"/>
      <c r="D56" s="665"/>
      <c r="E56" s="665"/>
      <c r="F56" s="665"/>
      <c r="G56" s="665"/>
      <c r="H56" s="665"/>
      <c r="I56" s="665"/>
      <c r="J56" s="665"/>
      <c r="K56" s="665"/>
      <c r="L56" s="665"/>
      <c r="M56" s="665"/>
      <c r="N56" s="665"/>
      <c r="O56" s="665"/>
      <c r="P56" s="665"/>
      <c r="Q56" s="665"/>
      <c r="R56" s="665"/>
      <c r="S56" s="665"/>
      <c r="T56" s="665"/>
      <c r="U56" s="665"/>
      <c r="V56" s="665"/>
      <c r="W56" s="665"/>
      <c r="X56" s="665"/>
      <c r="Y56" s="665"/>
      <c r="Z56" s="665"/>
      <c r="AA56" s="665"/>
      <c r="AB56" s="665"/>
      <c r="AC56" s="665"/>
      <c r="AD56" s="665"/>
      <c r="AE56" s="665"/>
      <c r="AF56" s="665"/>
      <c r="AG56" s="665"/>
      <c r="AH56" s="665"/>
      <c r="AT56" s="688"/>
      <c r="AU56" s="688"/>
      <c r="AV56" s="688"/>
      <c r="AW56" s="688"/>
      <c r="AX56" s="688"/>
      <c r="AY56" s="688"/>
      <c r="AZ56" s="688"/>
      <c r="BA56" s="688"/>
      <c r="BB56" s="688"/>
      <c r="BC56" s="688"/>
      <c r="BD56" s="688"/>
      <c r="BE56" s="689"/>
      <c r="BF56" s="689"/>
      <c r="BG56" s="689"/>
      <c r="BH56" s="689"/>
      <c r="BI56" s="689"/>
      <c r="BJ56" s="689"/>
      <c r="BK56" s="689"/>
      <c r="BL56" s="689"/>
      <c r="BM56" s="689"/>
      <c r="BN56" s="689"/>
    </row>
    <row r="57" spans="1:66" s="687" customFormat="1" ht="18.75" customHeight="1" x14ac:dyDescent="0.15">
      <c r="A57" s="665"/>
      <c r="B57" s="665"/>
      <c r="C57" s="665"/>
      <c r="D57" s="665"/>
      <c r="E57" s="665"/>
      <c r="F57" s="665"/>
      <c r="G57" s="665"/>
      <c r="H57" s="665"/>
      <c r="I57" s="665"/>
      <c r="J57" s="665"/>
      <c r="K57" s="665"/>
      <c r="L57" s="665"/>
      <c r="M57" s="665"/>
      <c r="N57" s="665"/>
      <c r="O57" s="665"/>
      <c r="P57" s="665"/>
      <c r="Q57" s="665"/>
      <c r="R57" s="665"/>
      <c r="S57" s="665"/>
      <c r="T57" s="665"/>
      <c r="U57" s="665"/>
      <c r="V57" s="665"/>
      <c r="W57" s="665"/>
      <c r="X57" s="665"/>
      <c r="Y57" s="665"/>
      <c r="Z57" s="665"/>
      <c r="AA57" s="665"/>
      <c r="AB57" s="665"/>
      <c r="AC57" s="665"/>
      <c r="AD57" s="665"/>
      <c r="AE57" s="665"/>
      <c r="AF57" s="665"/>
      <c r="AG57" s="665"/>
      <c r="AH57" s="665"/>
      <c r="AT57" s="688"/>
      <c r="AU57" s="688"/>
      <c r="AV57" s="688"/>
      <c r="AW57" s="688"/>
      <c r="AX57" s="688"/>
      <c r="AY57" s="688"/>
      <c r="AZ57" s="688"/>
      <c r="BA57" s="688"/>
      <c r="BB57" s="688"/>
      <c r="BC57" s="688"/>
      <c r="BD57" s="688"/>
      <c r="BE57" s="689"/>
      <c r="BF57" s="689"/>
      <c r="BG57" s="689"/>
      <c r="BH57" s="689"/>
      <c r="BI57" s="689"/>
      <c r="BJ57" s="689"/>
      <c r="BK57" s="689"/>
      <c r="BL57" s="689"/>
      <c r="BM57" s="689"/>
      <c r="BN57" s="689"/>
    </row>
    <row r="58" spans="1:66" s="687" customFormat="1" ht="18.75" customHeight="1" x14ac:dyDescent="0.3">
      <c r="A58" s="690"/>
      <c r="B58" s="685"/>
      <c r="C58" s="691"/>
      <c r="D58" s="665"/>
      <c r="E58" s="691"/>
      <c r="F58" s="665"/>
      <c r="G58" s="691"/>
      <c r="H58" s="665"/>
      <c r="I58" s="691"/>
      <c r="J58" s="665"/>
      <c r="K58" s="691"/>
      <c r="L58" s="665"/>
      <c r="M58" s="691"/>
      <c r="N58" s="691"/>
      <c r="O58" s="691"/>
      <c r="P58" s="665"/>
      <c r="Q58" s="691"/>
      <c r="R58" s="665"/>
      <c r="S58" s="665"/>
      <c r="T58" s="691"/>
      <c r="U58" s="665"/>
      <c r="V58" s="665"/>
      <c r="W58" s="665"/>
      <c r="X58" s="665"/>
      <c r="Y58" s="665"/>
      <c r="Z58" s="665"/>
      <c r="AA58" s="665"/>
      <c r="AB58" s="665"/>
      <c r="AC58" s="692"/>
      <c r="AD58" s="693"/>
      <c r="AE58" s="693"/>
      <c r="AF58" s="693"/>
      <c r="AG58" s="693"/>
      <c r="AH58" s="693"/>
      <c r="AT58" s="688"/>
      <c r="AU58" s="688"/>
      <c r="AV58" s="688"/>
      <c r="AW58" s="688"/>
      <c r="AX58" s="688"/>
      <c r="AY58" s="688"/>
      <c r="AZ58" s="688"/>
      <c r="BA58" s="688"/>
      <c r="BB58" s="688"/>
      <c r="BC58" s="688"/>
      <c r="BD58" s="688"/>
      <c r="BE58" s="689"/>
      <c r="BF58" s="689"/>
      <c r="BG58" s="689"/>
      <c r="BH58" s="689"/>
      <c r="BI58" s="689"/>
      <c r="BJ58" s="689"/>
      <c r="BK58" s="689"/>
      <c r="BL58" s="689"/>
      <c r="BM58" s="689"/>
      <c r="BN58" s="689"/>
    </row>
    <row r="59" spans="1:66" s="651" customFormat="1" ht="18.75" customHeight="1" x14ac:dyDescent="0.3">
      <c r="A59" s="340"/>
      <c r="B59" s="340"/>
      <c r="C59" s="340"/>
      <c r="D59" s="340"/>
      <c r="E59" s="340"/>
      <c r="F59" s="340"/>
      <c r="G59" s="340"/>
      <c r="H59" s="340"/>
      <c r="I59" s="340"/>
      <c r="J59" s="340"/>
      <c r="K59" s="340"/>
      <c r="L59" s="340"/>
      <c r="M59" s="340"/>
      <c r="N59" s="340"/>
      <c r="O59" s="340"/>
      <c r="P59" s="340"/>
      <c r="Q59" s="340"/>
      <c r="R59" s="340"/>
      <c r="S59" s="340"/>
      <c r="T59" s="340"/>
      <c r="U59" s="340"/>
      <c r="V59" s="340"/>
      <c r="W59" s="340"/>
      <c r="X59" s="340"/>
      <c r="Y59" s="340"/>
      <c r="Z59" s="340"/>
      <c r="AA59" s="340"/>
      <c r="AB59" s="340"/>
      <c r="AC59" s="340"/>
      <c r="AD59" s="340"/>
      <c r="AE59" s="340"/>
      <c r="AF59" s="340"/>
      <c r="AG59" s="340"/>
      <c r="AH59" s="340"/>
      <c r="AT59" s="652"/>
      <c r="AU59" s="652"/>
      <c r="AV59" s="652"/>
      <c r="AW59" s="652"/>
      <c r="AX59" s="652"/>
      <c r="AY59" s="652"/>
      <c r="AZ59" s="652"/>
      <c r="BA59" s="652"/>
      <c r="BB59" s="652"/>
      <c r="BC59" s="652"/>
      <c r="BD59" s="652"/>
      <c r="BE59" s="326"/>
      <c r="BF59" s="326"/>
      <c r="BG59" s="326"/>
      <c r="BH59" s="326"/>
      <c r="BI59" s="326"/>
      <c r="BJ59" s="326"/>
      <c r="BK59" s="326"/>
      <c r="BL59" s="326"/>
      <c r="BM59" s="326"/>
      <c r="BN59" s="326"/>
    </row>
    <row r="60" spans="1:66" s="651" customFormat="1" ht="18.75" customHeight="1" x14ac:dyDescent="0.3">
      <c r="A60" s="340"/>
      <c r="B60" s="340"/>
      <c r="C60" s="340"/>
      <c r="D60" s="340"/>
      <c r="E60" s="340"/>
      <c r="F60" s="340"/>
      <c r="G60" s="340"/>
      <c r="H60" s="340"/>
      <c r="I60" s="340"/>
      <c r="J60" s="340"/>
      <c r="K60" s="340"/>
      <c r="L60" s="340"/>
      <c r="M60" s="340"/>
      <c r="N60" s="340"/>
      <c r="O60" s="340"/>
      <c r="P60" s="340"/>
      <c r="Q60" s="340"/>
      <c r="R60" s="340"/>
      <c r="S60" s="340"/>
      <c r="T60" s="340"/>
      <c r="U60" s="340"/>
      <c r="V60" s="340"/>
      <c r="W60" s="340"/>
      <c r="X60" s="340"/>
      <c r="Y60" s="340"/>
      <c r="Z60" s="340"/>
      <c r="AA60" s="340"/>
      <c r="AB60" s="340"/>
      <c r="AC60" s="340"/>
      <c r="AD60" s="340"/>
      <c r="AE60" s="340"/>
      <c r="AF60" s="340"/>
      <c r="AG60" s="340"/>
      <c r="AH60" s="340"/>
      <c r="AT60" s="652"/>
      <c r="AU60" s="652"/>
      <c r="AV60" s="652"/>
      <c r="AW60" s="652"/>
      <c r="AX60" s="652"/>
      <c r="AY60" s="652"/>
      <c r="AZ60" s="652"/>
      <c r="BA60" s="652"/>
      <c r="BB60" s="652"/>
      <c r="BC60" s="652"/>
      <c r="BD60" s="652"/>
      <c r="BE60" s="326"/>
      <c r="BF60" s="326"/>
      <c r="BG60" s="326"/>
      <c r="BH60" s="326"/>
      <c r="BI60" s="326"/>
      <c r="BJ60" s="326"/>
      <c r="BK60" s="326"/>
      <c r="BL60" s="326"/>
      <c r="BM60" s="326"/>
      <c r="BN60" s="326"/>
    </row>
    <row r="61" spans="1:66" s="651" customFormat="1" ht="18.75" customHeight="1" x14ac:dyDescent="0.3">
      <c r="A61" s="340"/>
      <c r="B61" s="340"/>
      <c r="C61" s="340"/>
      <c r="D61" s="340"/>
      <c r="E61" s="340"/>
      <c r="F61" s="340"/>
      <c r="G61" s="340"/>
      <c r="H61" s="340"/>
      <c r="I61" s="340"/>
      <c r="J61" s="340"/>
      <c r="K61" s="340"/>
      <c r="L61" s="340"/>
      <c r="M61" s="340"/>
      <c r="N61" s="340"/>
      <c r="O61" s="340"/>
      <c r="P61" s="340"/>
      <c r="Q61" s="340"/>
      <c r="R61" s="340"/>
      <c r="S61" s="340"/>
      <c r="T61" s="340"/>
      <c r="U61" s="340"/>
      <c r="V61" s="340"/>
      <c r="W61" s="340"/>
      <c r="X61" s="340"/>
      <c r="Y61" s="340"/>
      <c r="Z61" s="340"/>
      <c r="AA61" s="340"/>
      <c r="AB61" s="340"/>
      <c r="AC61" s="340"/>
      <c r="AD61" s="340"/>
      <c r="AE61" s="340"/>
      <c r="AF61" s="340"/>
      <c r="AG61" s="340"/>
      <c r="AH61" s="340"/>
      <c r="AT61" s="652"/>
      <c r="AU61" s="652"/>
      <c r="AV61" s="652"/>
      <c r="AW61" s="652"/>
      <c r="AX61" s="652"/>
      <c r="AY61" s="652"/>
      <c r="AZ61" s="652"/>
      <c r="BA61" s="652"/>
      <c r="BB61" s="652"/>
      <c r="BC61" s="652"/>
      <c r="BD61" s="652"/>
      <c r="BE61" s="326"/>
      <c r="BF61" s="326"/>
      <c r="BG61" s="326"/>
      <c r="BH61" s="326"/>
      <c r="BI61" s="326"/>
      <c r="BJ61" s="326"/>
      <c r="BK61" s="326"/>
      <c r="BL61" s="326"/>
      <c r="BM61" s="326"/>
      <c r="BN61" s="326"/>
    </row>
    <row r="62" spans="1:66" s="651" customFormat="1" ht="18.75" customHeight="1" x14ac:dyDescent="0.3">
      <c r="A62" s="340"/>
      <c r="B62" s="340"/>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c r="AA62" s="340"/>
      <c r="AB62" s="340"/>
      <c r="AC62" s="340"/>
      <c r="AD62" s="340"/>
      <c r="AE62" s="340"/>
      <c r="AF62" s="340"/>
      <c r="AG62" s="340"/>
      <c r="AH62" s="340"/>
      <c r="AT62" s="652"/>
      <c r="AU62" s="652"/>
      <c r="AV62" s="652"/>
      <c r="AW62" s="652"/>
      <c r="AX62" s="652"/>
      <c r="AY62" s="652"/>
      <c r="AZ62" s="652"/>
      <c r="BA62" s="652"/>
      <c r="BB62" s="652"/>
      <c r="BC62" s="652"/>
      <c r="BD62" s="652"/>
      <c r="BE62" s="326"/>
      <c r="BF62" s="326"/>
      <c r="BG62" s="326"/>
      <c r="BH62" s="326"/>
      <c r="BI62" s="326"/>
      <c r="BJ62" s="326"/>
      <c r="BK62" s="326"/>
      <c r="BL62" s="326"/>
      <c r="BM62" s="326"/>
      <c r="BN62" s="326"/>
    </row>
    <row r="63" spans="1:66" s="651" customFormat="1" ht="18.75" customHeight="1" x14ac:dyDescent="0.3">
      <c r="A63" s="340"/>
      <c r="B63" s="340"/>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T63" s="652"/>
      <c r="AU63" s="652"/>
      <c r="AV63" s="652"/>
      <c r="AW63" s="652"/>
      <c r="AX63" s="652"/>
      <c r="AY63" s="652"/>
      <c r="AZ63" s="652"/>
      <c r="BA63" s="652"/>
      <c r="BB63" s="652"/>
      <c r="BC63" s="652"/>
      <c r="BD63" s="652"/>
      <c r="BE63" s="326"/>
      <c r="BF63" s="326"/>
      <c r="BG63" s="326"/>
      <c r="BH63" s="326"/>
      <c r="BI63" s="326"/>
      <c r="BJ63" s="326"/>
      <c r="BK63" s="326"/>
      <c r="BL63" s="326"/>
      <c r="BM63" s="326"/>
      <c r="BN63" s="326"/>
    </row>
    <row r="64" spans="1:66" s="651" customFormat="1" ht="18.75" customHeight="1" x14ac:dyDescent="0.3">
      <c r="A64" s="340"/>
      <c r="B64" s="340"/>
      <c r="C64" s="340"/>
      <c r="D64" s="340"/>
      <c r="E64" s="340"/>
      <c r="F64" s="340"/>
      <c r="G64" s="340"/>
      <c r="H64" s="340"/>
      <c r="I64" s="340"/>
      <c r="J64" s="340"/>
      <c r="K64" s="340"/>
      <c r="L64" s="340"/>
      <c r="M64" s="340"/>
      <c r="N64" s="340"/>
      <c r="O64" s="340"/>
      <c r="P64" s="340"/>
      <c r="Q64" s="340"/>
      <c r="R64" s="340"/>
      <c r="S64" s="340"/>
      <c r="T64" s="340"/>
      <c r="U64" s="340"/>
      <c r="V64" s="340"/>
      <c r="W64" s="340"/>
      <c r="X64" s="340"/>
      <c r="Y64" s="340"/>
      <c r="Z64" s="340"/>
      <c r="AA64" s="340"/>
      <c r="AB64" s="340"/>
      <c r="AC64" s="340"/>
      <c r="AD64" s="340"/>
      <c r="AE64" s="340"/>
      <c r="AF64" s="340"/>
      <c r="AG64" s="340"/>
      <c r="AH64" s="340"/>
      <c r="AT64" s="652"/>
      <c r="AU64" s="652"/>
      <c r="AV64" s="652"/>
      <c r="AW64" s="652"/>
      <c r="AX64" s="652"/>
      <c r="AY64" s="652"/>
      <c r="AZ64" s="652"/>
      <c r="BA64" s="652"/>
      <c r="BB64" s="652"/>
      <c r="BC64" s="652"/>
      <c r="BD64" s="652"/>
      <c r="BE64" s="326"/>
      <c r="BF64" s="326"/>
      <c r="BG64" s="326"/>
      <c r="BH64" s="326"/>
      <c r="BI64" s="326"/>
      <c r="BJ64" s="326"/>
      <c r="BK64" s="326"/>
      <c r="BL64" s="326"/>
      <c r="BM64" s="326"/>
      <c r="BN64" s="326"/>
    </row>
    <row r="65" spans="1:66" s="651" customFormat="1" ht="18.75" customHeight="1" x14ac:dyDescent="0.3">
      <c r="A65" s="340"/>
      <c r="B65" s="340"/>
      <c r="C65" s="340"/>
      <c r="D65" s="340"/>
      <c r="E65" s="340"/>
      <c r="F65" s="340"/>
      <c r="G65" s="34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T65" s="652"/>
      <c r="AU65" s="652"/>
      <c r="AV65" s="652"/>
      <c r="AW65" s="652"/>
      <c r="AX65" s="652"/>
      <c r="AY65" s="652"/>
      <c r="AZ65" s="652"/>
      <c r="BA65" s="652"/>
      <c r="BB65" s="652"/>
      <c r="BC65" s="652"/>
      <c r="BD65" s="652"/>
      <c r="BE65" s="326"/>
      <c r="BF65" s="326"/>
      <c r="BG65" s="326"/>
      <c r="BH65" s="326"/>
      <c r="BI65" s="326"/>
      <c r="BJ65" s="326"/>
      <c r="BK65" s="326"/>
      <c r="BL65" s="326"/>
      <c r="BM65" s="326"/>
      <c r="BN65" s="326"/>
    </row>
    <row r="66" spans="1:66" s="651" customFormat="1" ht="18.75" customHeight="1" x14ac:dyDescent="0.3">
      <c r="A66" s="340"/>
      <c r="B66" s="340"/>
      <c r="C66" s="340"/>
      <c r="D66" s="340"/>
      <c r="E66" s="340"/>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T66" s="652"/>
      <c r="AU66" s="652"/>
      <c r="AV66" s="652"/>
      <c r="AW66" s="652"/>
      <c r="AX66" s="652"/>
      <c r="AY66" s="652"/>
      <c r="AZ66" s="652"/>
      <c r="BA66" s="652"/>
      <c r="BB66" s="652"/>
      <c r="BC66" s="652"/>
      <c r="BD66" s="652"/>
      <c r="BE66" s="326"/>
      <c r="BF66" s="326"/>
      <c r="BG66" s="326"/>
      <c r="BH66" s="326"/>
      <c r="BI66" s="326"/>
      <c r="BJ66" s="326"/>
      <c r="BK66" s="326"/>
      <c r="BL66" s="326"/>
      <c r="BM66" s="326"/>
      <c r="BN66" s="326"/>
    </row>
    <row r="67" spans="1:66" s="340" customFormat="1" ht="18.75" customHeight="1" x14ac:dyDescent="0.3">
      <c r="AI67" s="651"/>
      <c r="AJ67" s="651"/>
      <c r="AK67" s="651"/>
      <c r="AL67" s="651"/>
      <c r="AM67" s="651"/>
      <c r="AN67" s="651"/>
      <c r="AO67" s="651"/>
      <c r="AP67" s="651"/>
      <c r="AQ67" s="651"/>
      <c r="AR67" s="651"/>
      <c r="AS67" s="651"/>
      <c r="AT67" s="652"/>
      <c r="AU67" s="652"/>
      <c r="AV67" s="652"/>
      <c r="AW67" s="652"/>
      <c r="AX67" s="652"/>
      <c r="AY67" s="652"/>
      <c r="AZ67" s="652"/>
      <c r="BA67" s="652"/>
      <c r="BB67" s="652"/>
      <c r="BC67" s="652"/>
      <c r="BD67" s="652"/>
      <c r="BE67" s="326"/>
      <c r="BF67" s="326"/>
      <c r="BG67" s="326"/>
      <c r="BH67" s="326"/>
      <c r="BI67" s="326"/>
      <c r="BJ67" s="326"/>
      <c r="BK67" s="326"/>
      <c r="BL67" s="326"/>
      <c r="BM67" s="326"/>
      <c r="BN67" s="326"/>
    </row>
    <row r="68" spans="1:66" s="340" customFormat="1" ht="18.75" customHeight="1" x14ac:dyDescent="0.3">
      <c r="AI68" s="651"/>
      <c r="AJ68" s="651"/>
      <c r="AK68" s="651"/>
      <c r="AL68" s="651"/>
      <c r="AM68" s="651"/>
      <c r="AN68" s="651"/>
      <c r="AO68" s="651"/>
      <c r="AP68" s="651"/>
      <c r="AQ68" s="651"/>
      <c r="AR68" s="651"/>
      <c r="AS68" s="651"/>
      <c r="AT68" s="652"/>
      <c r="AU68" s="652"/>
      <c r="AV68" s="652"/>
      <c r="AW68" s="652"/>
      <c r="AX68" s="652"/>
      <c r="AY68" s="652"/>
      <c r="AZ68" s="652"/>
      <c r="BA68" s="652"/>
      <c r="BB68" s="652"/>
      <c r="BC68" s="652"/>
      <c r="BD68" s="652"/>
      <c r="BE68" s="326"/>
      <c r="BF68" s="326"/>
      <c r="BG68" s="326"/>
      <c r="BH68" s="326"/>
      <c r="BI68" s="326"/>
      <c r="BJ68" s="326"/>
      <c r="BK68" s="326"/>
      <c r="BL68" s="326"/>
      <c r="BM68" s="326"/>
      <c r="BN68" s="326"/>
    </row>
    <row r="69" spans="1:66" s="340" customFormat="1" ht="18.75" customHeight="1" x14ac:dyDescent="0.3">
      <c r="AI69" s="651"/>
      <c r="AJ69" s="651"/>
      <c r="AK69" s="651"/>
      <c r="AL69" s="651"/>
      <c r="AM69" s="651"/>
      <c r="AN69" s="651"/>
      <c r="AO69" s="651"/>
      <c r="AP69" s="651"/>
      <c r="AQ69" s="651"/>
      <c r="AR69" s="651"/>
      <c r="AS69" s="651"/>
      <c r="AT69" s="652"/>
      <c r="AU69" s="652"/>
      <c r="AV69" s="652"/>
      <c r="AW69" s="652"/>
      <c r="AX69" s="652"/>
      <c r="AY69" s="652"/>
      <c r="AZ69" s="652"/>
      <c r="BA69" s="652"/>
      <c r="BB69" s="652"/>
      <c r="BC69" s="652"/>
      <c r="BD69" s="652"/>
      <c r="BE69" s="326"/>
      <c r="BF69" s="326"/>
      <c r="BG69" s="326"/>
      <c r="BH69" s="326"/>
      <c r="BI69" s="326"/>
      <c r="BJ69" s="326"/>
      <c r="BK69" s="326"/>
      <c r="BL69" s="326"/>
      <c r="BM69" s="326"/>
      <c r="BN69" s="326"/>
    </row>
    <row r="70" spans="1:66" s="340" customFormat="1" ht="18.75" customHeight="1" x14ac:dyDescent="0.3">
      <c r="AI70" s="651"/>
      <c r="AJ70" s="651"/>
      <c r="AK70" s="651"/>
      <c r="AL70" s="651"/>
      <c r="AM70" s="651"/>
      <c r="AN70" s="651"/>
      <c r="AO70" s="651"/>
      <c r="AP70" s="651"/>
      <c r="AQ70" s="651"/>
      <c r="AR70" s="651"/>
      <c r="AS70" s="651"/>
      <c r="AT70" s="652"/>
      <c r="AU70" s="652"/>
      <c r="AV70" s="652"/>
      <c r="AW70" s="652"/>
      <c r="AX70" s="652"/>
      <c r="AY70" s="652"/>
      <c r="AZ70" s="652"/>
      <c r="BA70" s="652"/>
      <c r="BB70" s="652"/>
      <c r="BC70" s="652"/>
      <c r="BD70" s="652"/>
      <c r="BE70" s="326"/>
      <c r="BF70" s="326"/>
      <c r="BG70" s="326"/>
      <c r="BH70" s="326"/>
      <c r="BI70" s="326"/>
      <c r="BJ70" s="326"/>
      <c r="BK70" s="326"/>
      <c r="BL70" s="326"/>
      <c r="BM70" s="326"/>
      <c r="BN70" s="326"/>
    </row>
    <row r="71" spans="1:66" s="340" customFormat="1" ht="18.75" customHeight="1" x14ac:dyDescent="0.3">
      <c r="AI71" s="651"/>
      <c r="AJ71" s="651"/>
      <c r="AK71" s="651"/>
      <c r="AL71" s="651"/>
      <c r="AM71" s="651"/>
      <c r="AN71" s="651"/>
      <c r="AO71" s="651"/>
      <c r="AP71" s="651"/>
      <c r="AQ71" s="651"/>
      <c r="AR71" s="651"/>
      <c r="AS71" s="651"/>
      <c r="AT71" s="652"/>
      <c r="AU71" s="652"/>
      <c r="AV71" s="652"/>
      <c r="AW71" s="652"/>
      <c r="AX71" s="652"/>
      <c r="AY71" s="652"/>
      <c r="AZ71" s="652"/>
      <c r="BA71" s="652"/>
      <c r="BB71" s="652"/>
      <c r="BC71" s="652"/>
      <c r="BD71" s="652"/>
      <c r="BE71" s="326"/>
      <c r="BF71" s="326"/>
      <c r="BG71" s="326"/>
      <c r="BH71" s="326"/>
      <c r="BI71" s="326"/>
      <c r="BJ71" s="326"/>
      <c r="BK71" s="326"/>
      <c r="BL71" s="326"/>
      <c r="BM71" s="326"/>
      <c r="BN71" s="326"/>
    </row>
    <row r="72" spans="1:66" s="340" customFormat="1" ht="18.75" customHeight="1" x14ac:dyDescent="0.3">
      <c r="AI72" s="651"/>
      <c r="AJ72" s="651"/>
      <c r="AK72" s="651"/>
      <c r="AL72" s="651"/>
      <c r="AM72" s="651"/>
      <c r="AN72" s="651"/>
      <c r="AO72" s="651"/>
      <c r="AP72" s="651"/>
      <c r="AQ72" s="651"/>
      <c r="AR72" s="651"/>
      <c r="AS72" s="651"/>
      <c r="AT72" s="652"/>
      <c r="AU72" s="652"/>
      <c r="AV72" s="652"/>
      <c r="AW72" s="652"/>
      <c r="AX72" s="652"/>
      <c r="AY72" s="652"/>
      <c r="AZ72" s="652"/>
      <c r="BA72" s="652"/>
      <c r="BB72" s="652"/>
      <c r="BC72" s="652"/>
      <c r="BD72" s="652"/>
      <c r="BE72" s="326"/>
      <c r="BF72" s="326"/>
      <c r="BG72" s="326"/>
      <c r="BH72" s="326"/>
      <c r="BI72" s="326"/>
      <c r="BJ72" s="326"/>
      <c r="BK72" s="326"/>
      <c r="BL72" s="326"/>
      <c r="BM72" s="326"/>
      <c r="BN72" s="326"/>
    </row>
    <row r="73" spans="1:66" s="340" customFormat="1" ht="18.75" customHeight="1" x14ac:dyDescent="0.3">
      <c r="AI73" s="651"/>
      <c r="AJ73" s="651"/>
      <c r="AK73" s="651"/>
      <c r="AL73" s="651"/>
      <c r="AM73" s="651"/>
      <c r="AN73" s="651"/>
      <c r="AO73" s="651"/>
      <c r="AP73" s="651"/>
      <c r="AQ73" s="651"/>
      <c r="AR73" s="651"/>
      <c r="AS73" s="651"/>
      <c r="AT73" s="652"/>
      <c r="AU73" s="652"/>
      <c r="AV73" s="652"/>
      <c r="AW73" s="652"/>
      <c r="AX73" s="652"/>
      <c r="AY73" s="652"/>
      <c r="AZ73" s="652"/>
      <c r="BA73" s="652"/>
      <c r="BB73" s="652"/>
      <c r="BC73" s="652"/>
      <c r="BD73" s="652"/>
      <c r="BE73" s="326"/>
      <c r="BF73" s="326"/>
      <c r="BG73" s="326"/>
      <c r="BH73" s="326"/>
      <c r="BI73" s="326"/>
      <c r="BJ73" s="326"/>
      <c r="BK73" s="326"/>
      <c r="BL73" s="326"/>
      <c r="BM73" s="326"/>
      <c r="BN73" s="326"/>
    </row>
    <row r="74" spans="1:66" s="340" customFormat="1" ht="18.75" customHeight="1" x14ac:dyDescent="0.3">
      <c r="AI74" s="651"/>
      <c r="AJ74" s="651"/>
      <c r="AK74" s="651"/>
      <c r="AL74" s="651"/>
      <c r="AM74" s="651"/>
      <c r="AN74" s="651"/>
      <c r="AO74" s="651"/>
      <c r="AP74" s="651"/>
      <c r="AQ74" s="651"/>
      <c r="AR74" s="651"/>
      <c r="AS74" s="651"/>
      <c r="AT74" s="652"/>
      <c r="AU74" s="652"/>
      <c r="AV74" s="652"/>
      <c r="AW74" s="652"/>
      <c r="AX74" s="652"/>
      <c r="AY74" s="652"/>
      <c r="AZ74" s="652"/>
      <c r="BA74" s="652"/>
      <c r="BB74" s="652"/>
      <c r="BC74" s="652"/>
      <c r="BD74" s="652"/>
      <c r="BE74" s="326"/>
      <c r="BF74" s="326"/>
      <c r="BG74" s="326"/>
      <c r="BH74" s="326"/>
      <c r="BI74" s="326"/>
      <c r="BJ74" s="326"/>
      <c r="BK74" s="326"/>
      <c r="BL74" s="326"/>
      <c r="BM74" s="326"/>
      <c r="BN74" s="326"/>
    </row>
    <row r="75" spans="1:66" s="340" customFormat="1" ht="18.75" customHeight="1" x14ac:dyDescent="0.3">
      <c r="AI75" s="651"/>
      <c r="AJ75" s="651"/>
      <c r="AK75" s="651"/>
      <c r="AL75" s="651"/>
      <c r="AM75" s="651"/>
      <c r="AN75" s="651"/>
      <c r="AO75" s="651"/>
      <c r="AP75" s="651"/>
      <c r="AQ75" s="651"/>
      <c r="AR75" s="651"/>
      <c r="AS75" s="651"/>
      <c r="AT75" s="652"/>
      <c r="AU75" s="652"/>
      <c r="AV75" s="652"/>
      <c r="AW75" s="652"/>
      <c r="AX75" s="652"/>
      <c r="AY75" s="652"/>
      <c r="AZ75" s="652"/>
      <c r="BA75" s="652"/>
      <c r="BB75" s="652"/>
      <c r="BC75" s="652"/>
      <c r="BD75" s="652"/>
      <c r="BE75" s="326"/>
      <c r="BF75" s="326"/>
      <c r="BG75" s="326"/>
      <c r="BH75" s="326"/>
      <c r="BI75" s="326"/>
      <c r="BJ75" s="326"/>
      <c r="BK75" s="326"/>
      <c r="BL75" s="326"/>
      <c r="BM75" s="326"/>
      <c r="BN75" s="326"/>
    </row>
    <row r="76" spans="1:66" s="340" customFormat="1" ht="18.75" customHeight="1" x14ac:dyDescent="0.3">
      <c r="AI76" s="651"/>
      <c r="AJ76" s="651"/>
      <c r="AK76" s="651"/>
      <c r="AL76" s="651"/>
      <c r="AM76" s="651"/>
      <c r="AN76" s="651"/>
      <c r="AO76" s="651"/>
      <c r="AP76" s="651"/>
      <c r="AQ76" s="651"/>
      <c r="AR76" s="651"/>
      <c r="AS76" s="651"/>
      <c r="AT76" s="652"/>
      <c r="AU76" s="652"/>
      <c r="AV76" s="652"/>
      <c r="AW76" s="652"/>
      <c r="AX76" s="652"/>
      <c r="AY76" s="652"/>
      <c r="AZ76" s="652"/>
      <c r="BA76" s="652"/>
      <c r="BB76" s="652"/>
      <c r="BC76" s="652"/>
      <c r="BD76" s="652"/>
      <c r="BE76" s="326"/>
      <c r="BF76" s="326"/>
      <c r="BG76" s="326"/>
      <c r="BH76" s="326"/>
      <c r="BI76" s="326"/>
      <c r="BJ76" s="326"/>
      <c r="BK76" s="326"/>
      <c r="BL76" s="326"/>
      <c r="BM76" s="326"/>
      <c r="BN76" s="326"/>
    </row>
    <row r="77" spans="1:66" s="340" customFormat="1" ht="18.75" customHeight="1" x14ac:dyDescent="0.3">
      <c r="AI77" s="651"/>
      <c r="AJ77" s="651"/>
      <c r="AK77" s="651"/>
      <c r="AL77" s="651"/>
      <c r="AM77" s="651"/>
      <c r="AN77" s="651"/>
      <c r="AO77" s="651"/>
      <c r="AP77" s="651"/>
      <c r="AQ77" s="651"/>
      <c r="AR77" s="651"/>
      <c r="AS77" s="651"/>
      <c r="AT77" s="652"/>
      <c r="AU77" s="652"/>
      <c r="AV77" s="652"/>
      <c r="AW77" s="652"/>
      <c r="AX77" s="652"/>
      <c r="AY77" s="652"/>
      <c r="AZ77" s="652"/>
      <c r="BA77" s="652"/>
      <c r="BB77" s="652"/>
      <c r="BC77" s="652"/>
      <c r="BD77" s="652"/>
      <c r="BE77" s="326"/>
      <c r="BF77" s="326"/>
      <c r="BG77" s="326"/>
      <c r="BH77" s="326"/>
      <c r="BI77" s="326"/>
      <c r="BJ77" s="326"/>
      <c r="BK77" s="326"/>
      <c r="BL77" s="326"/>
      <c r="BM77" s="326"/>
      <c r="BN77" s="326"/>
    </row>
    <row r="78" spans="1:66" s="340" customFormat="1" ht="18.75" customHeight="1" x14ac:dyDescent="0.3">
      <c r="AI78" s="651"/>
      <c r="AJ78" s="651"/>
      <c r="AK78" s="651"/>
      <c r="AL78" s="651"/>
      <c r="AM78" s="651"/>
      <c r="AN78" s="651"/>
      <c r="AO78" s="651"/>
      <c r="AP78" s="651"/>
      <c r="AQ78" s="651"/>
      <c r="AR78" s="651"/>
      <c r="AS78" s="651"/>
      <c r="AT78" s="652"/>
      <c r="AU78" s="652"/>
      <c r="AV78" s="652"/>
      <c r="AW78" s="652"/>
      <c r="AX78" s="652"/>
      <c r="AY78" s="652"/>
      <c r="AZ78" s="652"/>
      <c r="BA78" s="652"/>
      <c r="BB78" s="652"/>
      <c r="BC78" s="652"/>
      <c r="BD78" s="652"/>
      <c r="BE78" s="326"/>
      <c r="BF78" s="326"/>
      <c r="BG78" s="326"/>
      <c r="BH78" s="326"/>
      <c r="BI78" s="326"/>
      <c r="BJ78" s="326"/>
      <c r="BK78" s="326"/>
      <c r="BL78" s="326"/>
      <c r="BM78" s="326"/>
      <c r="BN78" s="326"/>
    </row>
    <row r="79" spans="1:66" s="340" customFormat="1" ht="18.75" customHeight="1" x14ac:dyDescent="0.3">
      <c r="AI79" s="651"/>
      <c r="AJ79" s="651"/>
      <c r="AK79" s="651"/>
      <c r="AL79" s="651"/>
      <c r="AM79" s="651"/>
      <c r="AN79" s="651"/>
      <c r="AO79" s="651"/>
      <c r="AP79" s="651"/>
      <c r="AQ79" s="651"/>
      <c r="AR79" s="651"/>
      <c r="AS79" s="651"/>
      <c r="AT79" s="652"/>
      <c r="AU79" s="652"/>
      <c r="AV79" s="652"/>
      <c r="AW79" s="652"/>
      <c r="AX79" s="652"/>
      <c r="AY79" s="652"/>
      <c r="AZ79" s="652"/>
      <c r="BA79" s="652"/>
      <c r="BB79" s="652"/>
      <c r="BC79" s="652"/>
      <c r="BD79" s="652"/>
      <c r="BE79" s="326"/>
      <c r="BF79" s="326"/>
      <c r="BG79" s="326"/>
      <c r="BH79" s="326"/>
      <c r="BI79" s="326"/>
      <c r="BJ79" s="326"/>
      <c r="BK79" s="326"/>
      <c r="BL79" s="326"/>
      <c r="BM79" s="326"/>
      <c r="BN79" s="326"/>
    </row>
    <row r="80" spans="1:66" s="340" customFormat="1" ht="18.75" customHeight="1" x14ac:dyDescent="0.3">
      <c r="AI80" s="651"/>
      <c r="AJ80" s="651"/>
      <c r="AK80" s="651"/>
      <c r="AL80" s="651"/>
      <c r="AM80" s="651"/>
      <c r="AN80" s="651"/>
      <c r="AO80" s="651"/>
      <c r="AP80" s="651"/>
      <c r="AQ80" s="651"/>
      <c r="AR80" s="651"/>
      <c r="AS80" s="651"/>
      <c r="AT80" s="652"/>
      <c r="AU80" s="652"/>
      <c r="AV80" s="652"/>
      <c r="AW80" s="652"/>
      <c r="AX80" s="652"/>
      <c r="AY80" s="652"/>
      <c r="AZ80" s="652"/>
      <c r="BA80" s="652"/>
      <c r="BB80" s="652"/>
      <c r="BC80" s="652"/>
      <c r="BD80" s="652"/>
      <c r="BE80" s="326"/>
      <c r="BF80" s="326"/>
      <c r="BG80" s="326"/>
      <c r="BH80" s="326"/>
      <c r="BI80" s="326"/>
      <c r="BJ80" s="326"/>
      <c r="BK80" s="326"/>
      <c r="BL80" s="326"/>
      <c r="BM80" s="326"/>
      <c r="BN80" s="326"/>
    </row>
    <row r="81" spans="35:66" s="340" customFormat="1" ht="18.75" customHeight="1" x14ac:dyDescent="0.3">
      <c r="AI81" s="651"/>
      <c r="AJ81" s="651"/>
      <c r="AK81" s="651"/>
      <c r="AL81" s="651"/>
      <c r="AM81" s="651"/>
      <c r="AN81" s="651"/>
      <c r="AO81" s="651"/>
      <c r="AP81" s="651"/>
      <c r="AQ81" s="651"/>
      <c r="AR81" s="651"/>
      <c r="AS81" s="651"/>
      <c r="AT81" s="652"/>
      <c r="AU81" s="652"/>
      <c r="AV81" s="652"/>
      <c r="AW81" s="652"/>
      <c r="AX81" s="652"/>
      <c r="AY81" s="652"/>
      <c r="AZ81" s="652"/>
      <c r="BA81" s="652"/>
      <c r="BB81" s="652"/>
      <c r="BC81" s="652"/>
      <c r="BD81" s="652"/>
      <c r="BE81" s="326"/>
      <c r="BF81" s="326"/>
      <c r="BG81" s="326"/>
      <c r="BH81" s="326"/>
      <c r="BI81" s="326"/>
      <c r="BJ81" s="326"/>
      <c r="BK81" s="326"/>
      <c r="BL81" s="326"/>
      <c r="BM81" s="326"/>
      <c r="BN81" s="326"/>
    </row>
    <row r="82" spans="35:66" s="340" customFormat="1" ht="18.75" customHeight="1" x14ac:dyDescent="0.3">
      <c r="AI82" s="651"/>
      <c r="AJ82" s="651"/>
      <c r="AK82" s="651"/>
      <c r="AL82" s="651"/>
      <c r="AM82" s="651"/>
      <c r="AN82" s="651"/>
      <c r="AO82" s="651"/>
      <c r="AP82" s="651"/>
      <c r="AQ82" s="651"/>
      <c r="AR82" s="651"/>
      <c r="AS82" s="651"/>
      <c r="AT82" s="652"/>
      <c r="AU82" s="652"/>
      <c r="AV82" s="652"/>
      <c r="AW82" s="652"/>
      <c r="AX82" s="652"/>
      <c r="AY82" s="652"/>
      <c r="AZ82" s="652"/>
      <c r="BA82" s="652"/>
      <c r="BB82" s="652"/>
      <c r="BC82" s="652"/>
      <c r="BD82" s="652"/>
      <c r="BE82" s="326"/>
      <c r="BF82" s="326"/>
      <c r="BG82" s="326"/>
      <c r="BH82" s="326"/>
      <c r="BI82" s="326"/>
      <c r="BJ82" s="326"/>
      <c r="BK82" s="326"/>
      <c r="BL82" s="326"/>
      <c r="BM82" s="326"/>
      <c r="BN82" s="326"/>
    </row>
    <row r="83" spans="35:66" s="340" customFormat="1" ht="18.75" customHeight="1" x14ac:dyDescent="0.3">
      <c r="AI83" s="651"/>
      <c r="AJ83" s="651"/>
      <c r="AK83" s="651"/>
      <c r="AL83" s="651"/>
      <c r="AM83" s="651"/>
      <c r="AN83" s="651"/>
      <c r="AO83" s="651"/>
      <c r="AP83" s="651"/>
      <c r="AQ83" s="651"/>
      <c r="AR83" s="651"/>
      <c r="AS83" s="651"/>
      <c r="AT83" s="652"/>
      <c r="AU83" s="652"/>
      <c r="AV83" s="652"/>
      <c r="AW83" s="652"/>
      <c r="AX83" s="652"/>
      <c r="AY83" s="652"/>
      <c r="AZ83" s="652"/>
      <c r="BA83" s="652"/>
      <c r="BB83" s="652"/>
      <c r="BC83" s="652"/>
      <c r="BD83" s="652"/>
      <c r="BE83" s="326"/>
      <c r="BF83" s="326"/>
      <c r="BG83" s="326"/>
      <c r="BH83" s="326"/>
      <c r="BI83" s="326"/>
      <c r="BJ83" s="326"/>
      <c r="BK83" s="326"/>
      <c r="BL83" s="326"/>
      <c r="BM83" s="326"/>
      <c r="BN83" s="326"/>
    </row>
    <row r="84" spans="35:66" s="340" customFormat="1" ht="18.75" customHeight="1" x14ac:dyDescent="0.3">
      <c r="AI84" s="651"/>
      <c r="AJ84" s="651"/>
      <c r="AK84" s="651"/>
      <c r="AL84" s="651"/>
      <c r="AM84" s="651"/>
      <c r="AN84" s="651"/>
      <c r="AO84" s="651"/>
      <c r="AP84" s="651"/>
      <c r="AQ84" s="651"/>
      <c r="AR84" s="651"/>
      <c r="AS84" s="651"/>
      <c r="AT84" s="652"/>
      <c r="AU84" s="652"/>
      <c r="AV84" s="652"/>
      <c r="AW84" s="652"/>
      <c r="AX84" s="652"/>
      <c r="AY84" s="652"/>
      <c r="AZ84" s="652"/>
      <c r="BA84" s="652"/>
      <c r="BB84" s="652"/>
      <c r="BC84" s="652"/>
      <c r="BD84" s="652"/>
      <c r="BE84" s="326"/>
      <c r="BF84" s="326"/>
      <c r="BG84" s="326"/>
      <c r="BH84" s="326"/>
      <c r="BI84" s="326"/>
      <c r="BJ84" s="326"/>
      <c r="BK84" s="326"/>
      <c r="BL84" s="326"/>
      <c r="BM84" s="326"/>
      <c r="BN84" s="326"/>
    </row>
    <row r="85" spans="35:66" s="340" customFormat="1" ht="18.75" customHeight="1" x14ac:dyDescent="0.3">
      <c r="AI85" s="651"/>
      <c r="AJ85" s="651"/>
      <c r="AK85" s="651"/>
      <c r="AL85" s="651"/>
      <c r="AM85" s="651"/>
      <c r="AN85" s="651"/>
      <c r="AO85" s="651"/>
      <c r="AP85" s="651"/>
      <c r="AQ85" s="651"/>
      <c r="AR85" s="651"/>
      <c r="AS85" s="651"/>
      <c r="AT85" s="652"/>
      <c r="AU85" s="652"/>
      <c r="AV85" s="652"/>
      <c r="AW85" s="652"/>
      <c r="AX85" s="652"/>
      <c r="AY85" s="652"/>
      <c r="AZ85" s="652"/>
      <c r="BA85" s="652"/>
      <c r="BB85" s="652"/>
      <c r="BC85" s="652"/>
      <c r="BD85" s="652"/>
      <c r="BE85" s="326"/>
      <c r="BF85" s="326"/>
      <c r="BG85" s="326"/>
      <c r="BH85" s="326"/>
      <c r="BI85" s="326"/>
      <c r="BJ85" s="326"/>
      <c r="BK85" s="326"/>
      <c r="BL85" s="326"/>
      <c r="BM85" s="326"/>
      <c r="BN85" s="326"/>
    </row>
    <row r="86" spans="35:66" s="340" customFormat="1" ht="18.75" customHeight="1" x14ac:dyDescent="0.3">
      <c r="AI86" s="651"/>
      <c r="AJ86" s="651"/>
      <c r="AK86" s="651"/>
      <c r="AL86" s="651"/>
      <c r="AM86" s="651"/>
      <c r="AN86" s="651"/>
      <c r="AO86" s="651"/>
      <c r="AP86" s="651"/>
      <c r="AQ86" s="651"/>
      <c r="AR86" s="651"/>
      <c r="AS86" s="651"/>
      <c r="AT86" s="652"/>
      <c r="AU86" s="652"/>
      <c r="AV86" s="652"/>
      <c r="AW86" s="652"/>
      <c r="AX86" s="652"/>
      <c r="AY86" s="652"/>
      <c r="AZ86" s="652"/>
      <c r="BA86" s="652"/>
      <c r="BB86" s="652"/>
      <c r="BC86" s="652"/>
      <c r="BD86" s="652"/>
      <c r="BE86" s="326"/>
      <c r="BF86" s="326"/>
      <c r="BG86" s="326"/>
      <c r="BH86" s="326"/>
      <c r="BI86" s="326"/>
      <c r="BJ86" s="326"/>
      <c r="BK86" s="326"/>
      <c r="BL86" s="326"/>
      <c r="BM86" s="326"/>
      <c r="BN86" s="326"/>
    </row>
    <row r="87" spans="35:66" s="340" customFormat="1" ht="18.75" customHeight="1" x14ac:dyDescent="0.3">
      <c r="AI87" s="651"/>
      <c r="AJ87" s="651"/>
      <c r="AK87" s="651"/>
      <c r="AL87" s="651"/>
      <c r="AM87" s="651"/>
      <c r="AN87" s="651"/>
      <c r="AO87" s="651"/>
      <c r="AP87" s="651"/>
      <c r="AQ87" s="651"/>
      <c r="AR87" s="651"/>
      <c r="AS87" s="651"/>
      <c r="AT87" s="652"/>
      <c r="AU87" s="652"/>
      <c r="AV87" s="652"/>
      <c r="AW87" s="652"/>
      <c r="AX87" s="652"/>
      <c r="AY87" s="652"/>
      <c r="AZ87" s="652"/>
      <c r="BA87" s="652"/>
      <c r="BB87" s="652"/>
      <c r="BC87" s="652"/>
      <c r="BD87" s="652"/>
      <c r="BE87" s="326"/>
      <c r="BF87" s="326"/>
      <c r="BG87" s="326"/>
      <c r="BH87" s="326"/>
      <c r="BI87" s="326"/>
      <c r="BJ87" s="326"/>
      <c r="BK87" s="326"/>
      <c r="BL87" s="326"/>
      <c r="BM87" s="326"/>
      <c r="BN87" s="326"/>
    </row>
    <row r="88" spans="35:66" s="340" customFormat="1" ht="18.75" customHeight="1" x14ac:dyDescent="0.3">
      <c r="AI88" s="651"/>
      <c r="AJ88" s="651"/>
      <c r="AK88" s="651"/>
      <c r="AL88" s="651"/>
      <c r="AM88" s="651"/>
      <c r="AN88" s="651"/>
      <c r="AO88" s="651"/>
      <c r="AP88" s="651"/>
      <c r="AQ88" s="651"/>
      <c r="AR88" s="651"/>
      <c r="AS88" s="651"/>
      <c r="AT88" s="652"/>
      <c r="AU88" s="652"/>
      <c r="AV88" s="652"/>
      <c r="AW88" s="652"/>
      <c r="AX88" s="652"/>
      <c r="AY88" s="652"/>
      <c r="AZ88" s="652"/>
      <c r="BA88" s="652"/>
      <c r="BB88" s="652"/>
      <c r="BC88" s="652"/>
      <c r="BD88" s="652"/>
      <c r="BE88" s="326"/>
      <c r="BF88" s="326"/>
      <c r="BG88" s="326"/>
      <c r="BH88" s="326"/>
      <c r="BI88" s="326"/>
      <c r="BJ88" s="326"/>
      <c r="BK88" s="326"/>
      <c r="BL88" s="326"/>
      <c r="BM88" s="326"/>
      <c r="BN88" s="326"/>
    </row>
    <row r="89" spans="35:66" s="340" customFormat="1" ht="18.75" customHeight="1" x14ac:dyDescent="0.3">
      <c r="AI89" s="651"/>
      <c r="AJ89" s="651"/>
      <c r="AK89" s="651"/>
      <c r="AL89" s="651"/>
      <c r="AM89" s="651"/>
      <c r="AN89" s="651"/>
      <c r="AO89" s="651"/>
      <c r="AP89" s="651"/>
      <c r="AQ89" s="651"/>
      <c r="AR89" s="651"/>
      <c r="AS89" s="651"/>
      <c r="AT89" s="652"/>
      <c r="AU89" s="652"/>
      <c r="AV89" s="652"/>
      <c r="AW89" s="652"/>
      <c r="AX89" s="652"/>
      <c r="AY89" s="652"/>
      <c r="AZ89" s="652"/>
      <c r="BA89" s="652"/>
      <c r="BB89" s="652"/>
      <c r="BC89" s="652"/>
      <c r="BD89" s="652"/>
      <c r="BE89" s="326"/>
      <c r="BF89" s="326"/>
      <c r="BG89" s="326"/>
      <c r="BH89" s="326"/>
      <c r="BI89" s="326"/>
      <c r="BJ89" s="326"/>
      <c r="BK89" s="326"/>
      <c r="BL89" s="326"/>
      <c r="BM89" s="326"/>
      <c r="BN89" s="326"/>
    </row>
    <row r="90" spans="35:66" s="340" customFormat="1" ht="18.75" customHeight="1" x14ac:dyDescent="0.3">
      <c r="AI90" s="651"/>
      <c r="AJ90" s="651"/>
      <c r="AK90" s="651"/>
      <c r="AL90" s="651"/>
      <c r="AM90" s="651"/>
      <c r="AN90" s="651"/>
      <c r="AO90" s="651"/>
      <c r="AP90" s="651"/>
      <c r="AQ90" s="651"/>
      <c r="AR90" s="651"/>
      <c r="AS90" s="651"/>
      <c r="AT90" s="652"/>
      <c r="AU90" s="652"/>
      <c r="AV90" s="652"/>
      <c r="AW90" s="652"/>
      <c r="AX90" s="652"/>
      <c r="AY90" s="652"/>
      <c r="AZ90" s="652"/>
      <c r="BA90" s="652"/>
      <c r="BB90" s="652"/>
      <c r="BC90" s="652"/>
      <c r="BD90" s="652"/>
      <c r="BE90" s="326"/>
      <c r="BF90" s="326"/>
      <c r="BG90" s="326"/>
      <c r="BH90" s="326"/>
      <c r="BI90" s="326"/>
      <c r="BJ90" s="326"/>
      <c r="BK90" s="326"/>
      <c r="BL90" s="326"/>
      <c r="BM90" s="326"/>
      <c r="BN90" s="326"/>
    </row>
    <row r="91" spans="35:66" s="340" customFormat="1" ht="18.75" customHeight="1" x14ac:dyDescent="0.3">
      <c r="AI91" s="651"/>
      <c r="AJ91" s="651"/>
      <c r="AK91" s="651"/>
      <c r="AL91" s="651"/>
      <c r="AM91" s="651"/>
      <c r="AN91" s="651"/>
      <c r="AO91" s="651"/>
      <c r="AP91" s="651"/>
      <c r="AQ91" s="651"/>
      <c r="AR91" s="651"/>
      <c r="AS91" s="651"/>
      <c r="AT91" s="652"/>
      <c r="AU91" s="652"/>
      <c r="AV91" s="652"/>
      <c r="AW91" s="652"/>
      <c r="AX91" s="652"/>
      <c r="AY91" s="652"/>
      <c r="AZ91" s="652"/>
      <c r="BA91" s="652"/>
      <c r="BB91" s="652"/>
      <c r="BC91" s="652"/>
      <c r="BD91" s="652"/>
      <c r="BE91" s="326"/>
      <c r="BF91" s="326"/>
      <c r="BG91" s="326"/>
      <c r="BH91" s="326"/>
      <c r="BI91" s="326"/>
      <c r="BJ91" s="326"/>
      <c r="BK91" s="326"/>
      <c r="BL91" s="326"/>
      <c r="BM91" s="326"/>
      <c r="BN91" s="326"/>
    </row>
    <row r="92" spans="35:66" s="340" customFormat="1" ht="18.75" customHeight="1" x14ac:dyDescent="0.3">
      <c r="AI92" s="651"/>
      <c r="AJ92" s="651"/>
      <c r="AK92" s="651"/>
      <c r="AL92" s="651"/>
      <c r="AM92" s="651"/>
      <c r="AN92" s="651"/>
      <c r="AO92" s="651"/>
      <c r="AP92" s="651"/>
      <c r="AQ92" s="651"/>
      <c r="AR92" s="651"/>
      <c r="AS92" s="651"/>
      <c r="AT92" s="652"/>
      <c r="AU92" s="652"/>
      <c r="AV92" s="652"/>
      <c r="AW92" s="652"/>
      <c r="AX92" s="652"/>
      <c r="AY92" s="652"/>
      <c r="AZ92" s="652"/>
      <c r="BA92" s="652"/>
      <c r="BB92" s="652"/>
      <c r="BC92" s="652"/>
      <c r="BD92" s="652"/>
      <c r="BE92" s="326"/>
      <c r="BF92" s="326"/>
      <c r="BG92" s="326"/>
      <c r="BH92" s="326"/>
      <c r="BI92" s="326"/>
      <c r="BJ92" s="326"/>
      <c r="BK92" s="326"/>
      <c r="BL92" s="326"/>
      <c r="BM92" s="326"/>
      <c r="BN92" s="326"/>
    </row>
    <row r="93" spans="35:66" s="340" customFormat="1" ht="18.75" customHeight="1" x14ac:dyDescent="0.3">
      <c r="AI93" s="651"/>
      <c r="AJ93" s="651"/>
      <c r="AK93" s="651"/>
      <c r="AL93" s="651"/>
      <c r="AM93" s="651"/>
      <c r="AN93" s="651"/>
      <c r="AO93" s="651"/>
      <c r="AP93" s="651"/>
      <c r="AQ93" s="651"/>
      <c r="AR93" s="651"/>
      <c r="AS93" s="651"/>
      <c r="AT93" s="652"/>
      <c r="AU93" s="652"/>
      <c r="AV93" s="652"/>
      <c r="AW93" s="652"/>
      <c r="AX93" s="652"/>
      <c r="AY93" s="652"/>
      <c r="AZ93" s="652"/>
      <c r="BA93" s="652"/>
      <c r="BB93" s="652"/>
      <c r="BC93" s="652"/>
      <c r="BD93" s="652"/>
      <c r="BE93" s="326"/>
      <c r="BF93" s="326"/>
      <c r="BG93" s="326"/>
      <c r="BH93" s="326"/>
      <c r="BI93" s="326"/>
      <c r="BJ93" s="326"/>
      <c r="BK93" s="326"/>
      <c r="BL93" s="326"/>
      <c r="BM93" s="326"/>
      <c r="BN93" s="326"/>
    </row>
    <row r="94" spans="35:66" s="340" customFormat="1" ht="18.75" customHeight="1" x14ac:dyDescent="0.3">
      <c r="AI94" s="651"/>
      <c r="AJ94" s="651"/>
      <c r="AK94" s="651"/>
      <c r="AL94" s="651"/>
      <c r="AM94" s="651"/>
      <c r="AN94" s="651"/>
      <c r="AO94" s="651"/>
      <c r="AP94" s="651"/>
      <c r="AQ94" s="651"/>
      <c r="AR94" s="651"/>
      <c r="AS94" s="651"/>
      <c r="AT94" s="652"/>
      <c r="AU94" s="652"/>
      <c r="AV94" s="652"/>
      <c r="AW94" s="652"/>
      <c r="AX94" s="652"/>
      <c r="AY94" s="652"/>
      <c r="AZ94" s="652"/>
      <c r="BA94" s="652"/>
      <c r="BB94" s="652"/>
      <c r="BC94" s="652"/>
      <c r="BD94" s="652"/>
      <c r="BE94" s="326"/>
      <c r="BF94" s="326"/>
      <c r="BG94" s="326"/>
      <c r="BH94" s="326"/>
      <c r="BI94" s="326"/>
      <c r="BJ94" s="326"/>
      <c r="BK94" s="326"/>
      <c r="BL94" s="326"/>
      <c r="BM94" s="326"/>
      <c r="BN94" s="326"/>
    </row>
    <row r="95" spans="35:66" s="340" customFormat="1" ht="18.75" customHeight="1" x14ac:dyDescent="0.3">
      <c r="AI95" s="651"/>
      <c r="AJ95" s="651"/>
      <c r="AK95" s="651"/>
      <c r="AL95" s="651"/>
      <c r="AM95" s="651"/>
      <c r="AN95" s="651"/>
      <c r="AO95" s="651"/>
      <c r="AP95" s="651"/>
      <c r="AQ95" s="651"/>
      <c r="AR95" s="651"/>
      <c r="AS95" s="651"/>
      <c r="AT95" s="652"/>
      <c r="AU95" s="652"/>
      <c r="AV95" s="652"/>
      <c r="AW95" s="652"/>
      <c r="AX95" s="652"/>
      <c r="AY95" s="652"/>
      <c r="AZ95" s="652"/>
      <c r="BA95" s="652"/>
      <c r="BB95" s="652"/>
      <c r="BC95" s="652"/>
      <c r="BD95" s="652"/>
      <c r="BE95" s="326"/>
      <c r="BF95" s="326"/>
      <c r="BG95" s="326"/>
      <c r="BH95" s="326"/>
      <c r="BI95" s="326"/>
      <c r="BJ95" s="326"/>
      <c r="BK95" s="326"/>
      <c r="BL95" s="326"/>
      <c r="BM95" s="326"/>
      <c r="BN95" s="326"/>
    </row>
    <row r="96" spans="35:66" s="340" customFormat="1" ht="18.75" customHeight="1" x14ac:dyDescent="0.3">
      <c r="AI96" s="651"/>
      <c r="AJ96" s="651"/>
      <c r="AK96" s="651"/>
      <c r="AL96" s="651"/>
      <c r="AM96" s="651"/>
      <c r="AN96" s="651"/>
      <c r="AO96" s="651"/>
      <c r="AP96" s="651"/>
      <c r="AQ96" s="651"/>
      <c r="AR96" s="651"/>
      <c r="AS96" s="651"/>
      <c r="AT96" s="652"/>
      <c r="AU96" s="652"/>
      <c r="AV96" s="652"/>
      <c r="AW96" s="652"/>
      <c r="AX96" s="652"/>
      <c r="AY96" s="652"/>
      <c r="AZ96" s="652"/>
      <c r="BA96" s="652"/>
      <c r="BB96" s="652"/>
      <c r="BC96" s="652"/>
      <c r="BD96" s="652"/>
      <c r="BE96" s="326"/>
      <c r="BF96" s="326"/>
      <c r="BG96" s="326"/>
      <c r="BH96" s="326"/>
      <c r="BI96" s="326"/>
      <c r="BJ96" s="326"/>
      <c r="BK96" s="326"/>
      <c r="BL96" s="326"/>
      <c r="BM96" s="326"/>
      <c r="BN96" s="326"/>
    </row>
    <row r="97" spans="35:66" s="340" customFormat="1" ht="18.75" customHeight="1" x14ac:dyDescent="0.3">
      <c r="AI97" s="651"/>
      <c r="AJ97" s="651"/>
      <c r="AK97" s="651"/>
      <c r="AL97" s="651"/>
      <c r="AM97" s="651"/>
      <c r="AN97" s="651"/>
      <c r="AO97" s="651"/>
      <c r="AP97" s="651"/>
      <c r="AQ97" s="651"/>
      <c r="AR97" s="651"/>
      <c r="AS97" s="651"/>
      <c r="AT97" s="652"/>
      <c r="AU97" s="652"/>
      <c r="AV97" s="652"/>
      <c r="AW97" s="652"/>
      <c r="AX97" s="652"/>
      <c r="AY97" s="652"/>
      <c r="AZ97" s="652"/>
      <c r="BA97" s="652"/>
      <c r="BB97" s="652"/>
      <c r="BC97" s="652"/>
      <c r="BD97" s="652"/>
      <c r="BE97" s="326"/>
      <c r="BF97" s="326"/>
      <c r="BG97" s="326"/>
      <c r="BH97" s="326"/>
      <c r="BI97" s="326"/>
      <c r="BJ97" s="326"/>
      <c r="BK97" s="326"/>
      <c r="BL97" s="326"/>
      <c r="BM97" s="326"/>
      <c r="BN97" s="326"/>
    </row>
    <row r="98" spans="35:66" s="340" customFormat="1" ht="18.75" customHeight="1" x14ac:dyDescent="0.3">
      <c r="AI98" s="651"/>
      <c r="AJ98" s="651"/>
      <c r="AK98" s="651"/>
      <c r="AL98" s="651"/>
      <c r="AM98" s="651"/>
      <c r="AN98" s="651"/>
      <c r="AO98" s="651"/>
      <c r="AP98" s="651"/>
      <c r="AQ98" s="651"/>
      <c r="AR98" s="651"/>
      <c r="AS98" s="651"/>
      <c r="AT98" s="652"/>
      <c r="AU98" s="652"/>
      <c r="AV98" s="652"/>
      <c r="AW98" s="652"/>
      <c r="AX98" s="652"/>
      <c r="AY98" s="652"/>
      <c r="AZ98" s="652"/>
      <c r="BA98" s="652"/>
      <c r="BB98" s="652"/>
      <c r="BC98" s="652"/>
      <c r="BD98" s="652"/>
      <c r="BE98" s="326"/>
      <c r="BF98" s="326"/>
      <c r="BG98" s="326"/>
      <c r="BH98" s="326"/>
      <c r="BI98" s="326"/>
      <c r="BJ98" s="326"/>
      <c r="BK98" s="326"/>
      <c r="BL98" s="326"/>
      <c r="BM98" s="326"/>
      <c r="BN98" s="326"/>
    </row>
    <row r="99" spans="35:66" s="340" customFormat="1" ht="18.75" customHeight="1" x14ac:dyDescent="0.3">
      <c r="AI99" s="651"/>
      <c r="AJ99" s="651"/>
      <c r="AK99" s="651"/>
      <c r="AL99" s="651"/>
      <c r="AM99" s="651"/>
      <c r="AN99" s="651"/>
      <c r="AO99" s="651"/>
      <c r="AP99" s="651"/>
      <c r="AQ99" s="651"/>
      <c r="AR99" s="651"/>
      <c r="AS99" s="651"/>
      <c r="AT99" s="652"/>
      <c r="AU99" s="652"/>
      <c r="AV99" s="652"/>
      <c r="AW99" s="652"/>
      <c r="AX99" s="652"/>
      <c r="AY99" s="652"/>
      <c r="AZ99" s="652"/>
      <c r="BA99" s="652"/>
      <c r="BB99" s="652"/>
      <c r="BC99" s="652"/>
      <c r="BD99" s="652"/>
      <c r="BE99" s="326"/>
      <c r="BF99" s="326"/>
      <c r="BG99" s="326"/>
      <c r="BH99" s="326"/>
      <c r="BI99" s="326"/>
      <c r="BJ99" s="326"/>
      <c r="BK99" s="326"/>
      <c r="BL99" s="326"/>
      <c r="BM99" s="326"/>
      <c r="BN99" s="326"/>
    </row>
    <row r="100" spans="35:66" s="340" customFormat="1" ht="18.75" customHeight="1" x14ac:dyDescent="0.3">
      <c r="AI100" s="651"/>
      <c r="AJ100" s="651"/>
      <c r="AK100" s="651"/>
      <c r="AL100" s="651"/>
      <c r="AM100" s="651"/>
      <c r="AN100" s="651"/>
      <c r="AO100" s="651"/>
      <c r="AP100" s="651"/>
      <c r="AQ100" s="651"/>
      <c r="AR100" s="651"/>
      <c r="AS100" s="651"/>
      <c r="AT100" s="652"/>
      <c r="AU100" s="652"/>
      <c r="AV100" s="652"/>
      <c r="AW100" s="652"/>
      <c r="AX100" s="652"/>
      <c r="AY100" s="652"/>
      <c r="AZ100" s="652"/>
      <c r="BA100" s="652"/>
      <c r="BB100" s="652"/>
      <c r="BC100" s="652"/>
      <c r="BD100" s="652"/>
      <c r="BE100" s="326"/>
      <c r="BF100" s="326"/>
      <c r="BG100" s="326"/>
      <c r="BH100" s="326"/>
      <c r="BI100" s="326"/>
      <c r="BJ100" s="326"/>
      <c r="BK100" s="326"/>
      <c r="BL100" s="326"/>
      <c r="BM100" s="326"/>
      <c r="BN100" s="326"/>
    </row>
    <row r="101" spans="35:66" s="340" customFormat="1" ht="18.75" customHeight="1" x14ac:dyDescent="0.3">
      <c r="AI101" s="651"/>
      <c r="AJ101" s="651"/>
      <c r="AK101" s="651"/>
      <c r="AL101" s="651"/>
      <c r="AM101" s="651"/>
      <c r="AN101" s="651"/>
      <c r="AO101" s="651"/>
      <c r="AP101" s="651"/>
      <c r="AQ101" s="651"/>
      <c r="AR101" s="651"/>
      <c r="AS101" s="651"/>
      <c r="AT101" s="652"/>
      <c r="AU101" s="652"/>
      <c r="AV101" s="652"/>
      <c r="AW101" s="652"/>
      <c r="AX101" s="652"/>
      <c r="AY101" s="652"/>
      <c r="AZ101" s="652"/>
      <c r="BA101" s="652"/>
      <c r="BB101" s="652"/>
      <c r="BC101" s="652"/>
      <c r="BD101" s="652"/>
      <c r="BE101" s="326"/>
      <c r="BF101" s="326"/>
      <c r="BG101" s="326"/>
      <c r="BH101" s="326"/>
      <c r="BI101" s="326"/>
      <c r="BJ101" s="326"/>
      <c r="BK101" s="326"/>
      <c r="BL101" s="326"/>
      <c r="BM101" s="326"/>
      <c r="BN101" s="326"/>
    </row>
    <row r="102" spans="35:66" s="340" customFormat="1" ht="18.75" customHeight="1" x14ac:dyDescent="0.3">
      <c r="AI102" s="651"/>
      <c r="AJ102" s="651"/>
      <c r="AK102" s="651"/>
      <c r="AL102" s="651"/>
      <c r="AM102" s="651"/>
      <c r="AN102" s="651"/>
      <c r="AO102" s="651"/>
      <c r="AP102" s="651"/>
      <c r="AQ102" s="651"/>
      <c r="AR102" s="651"/>
      <c r="AS102" s="651"/>
      <c r="AT102" s="652"/>
      <c r="AU102" s="652"/>
      <c r="AV102" s="652"/>
      <c r="AW102" s="652"/>
      <c r="AX102" s="652"/>
      <c r="AY102" s="652"/>
      <c r="AZ102" s="652"/>
      <c r="BA102" s="652"/>
      <c r="BB102" s="652"/>
      <c r="BC102" s="652"/>
      <c r="BD102" s="652"/>
      <c r="BE102" s="326"/>
      <c r="BF102" s="326"/>
      <c r="BG102" s="326"/>
      <c r="BH102" s="326"/>
      <c r="BI102" s="326"/>
      <c r="BJ102" s="326"/>
      <c r="BK102" s="326"/>
      <c r="BL102" s="326"/>
      <c r="BM102" s="326"/>
      <c r="BN102" s="326"/>
    </row>
    <row r="103" spans="35:66" s="340" customFormat="1" ht="18.75" customHeight="1" x14ac:dyDescent="0.3">
      <c r="AI103" s="651"/>
      <c r="AJ103" s="651"/>
      <c r="AK103" s="651"/>
      <c r="AL103" s="651"/>
      <c r="AM103" s="651"/>
      <c r="AN103" s="651"/>
      <c r="AO103" s="651"/>
      <c r="AP103" s="651"/>
      <c r="AQ103" s="651"/>
      <c r="AR103" s="651"/>
      <c r="AS103" s="651"/>
      <c r="AT103" s="652"/>
      <c r="AU103" s="652"/>
      <c r="AV103" s="652"/>
      <c r="AW103" s="652"/>
      <c r="AX103" s="652"/>
      <c r="AY103" s="652"/>
      <c r="AZ103" s="652"/>
      <c r="BA103" s="652"/>
      <c r="BB103" s="652"/>
      <c r="BC103" s="652"/>
      <c r="BD103" s="652"/>
      <c r="BE103" s="326"/>
      <c r="BF103" s="326"/>
      <c r="BG103" s="326"/>
      <c r="BH103" s="326"/>
      <c r="BI103" s="326"/>
      <c r="BJ103" s="326"/>
      <c r="BK103" s="326"/>
      <c r="BL103" s="326"/>
      <c r="BM103" s="326"/>
      <c r="BN103" s="326"/>
    </row>
    <row r="104" spans="35:66" s="340" customFormat="1" ht="18.75" customHeight="1" x14ac:dyDescent="0.3">
      <c r="AI104" s="651"/>
      <c r="AJ104" s="651"/>
      <c r="AK104" s="651"/>
      <c r="AL104" s="651"/>
      <c r="AM104" s="651"/>
      <c r="AN104" s="651"/>
      <c r="AO104" s="651"/>
      <c r="AP104" s="651"/>
      <c r="AQ104" s="651"/>
      <c r="AR104" s="651"/>
      <c r="AS104" s="651"/>
      <c r="AT104" s="652"/>
      <c r="AU104" s="652"/>
      <c r="AV104" s="652"/>
      <c r="AW104" s="652"/>
      <c r="AX104" s="652"/>
      <c r="AY104" s="652"/>
      <c r="AZ104" s="652"/>
      <c r="BA104" s="652"/>
      <c r="BB104" s="652"/>
      <c r="BC104" s="652"/>
      <c r="BD104" s="652"/>
      <c r="BE104" s="326"/>
      <c r="BF104" s="326"/>
      <c r="BG104" s="326"/>
      <c r="BH104" s="326"/>
      <c r="BI104" s="326"/>
      <c r="BJ104" s="326"/>
      <c r="BK104" s="326"/>
      <c r="BL104" s="326"/>
      <c r="BM104" s="326"/>
      <c r="BN104" s="326"/>
    </row>
    <row r="105" spans="35:66" s="340" customFormat="1" ht="18.75" customHeight="1" x14ac:dyDescent="0.3">
      <c r="AI105" s="651"/>
      <c r="AJ105" s="651"/>
      <c r="AK105" s="651"/>
      <c r="AL105" s="651"/>
      <c r="AM105" s="651"/>
      <c r="AN105" s="651"/>
      <c r="AO105" s="651"/>
      <c r="AP105" s="651"/>
      <c r="AQ105" s="651"/>
      <c r="AR105" s="651"/>
      <c r="AS105" s="651"/>
      <c r="AT105" s="652"/>
      <c r="AU105" s="652"/>
      <c r="AV105" s="652"/>
      <c r="AW105" s="652"/>
      <c r="AX105" s="652"/>
      <c r="AY105" s="652"/>
      <c r="AZ105" s="652"/>
      <c r="BA105" s="652"/>
      <c r="BB105" s="652"/>
      <c r="BC105" s="652"/>
      <c r="BD105" s="652"/>
      <c r="BE105" s="326"/>
      <c r="BF105" s="326"/>
      <c r="BG105" s="326"/>
      <c r="BH105" s="326"/>
      <c r="BI105" s="326"/>
      <c r="BJ105" s="326"/>
      <c r="BK105" s="326"/>
      <c r="BL105" s="326"/>
      <c r="BM105" s="326"/>
      <c r="BN105" s="326"/>
    </row>
    <row r="106" spans="35:66" s="340" customFormat="1" ht="18.75" customHeight="1" x14ac:dyDescent="0.3">
      <c r="AI106" s="651"/>
      <c r="AJ106" s="651"/>
      <c r="AK106" s="651"/>
      <c r="AL106" s="651"/>
      <c r="AM106" s="651"/>
      <c r="AN106" s="651"/>
      <c r="AO106" s="651"/>
      <c r="AP106" s="651"/>
      <c r="AQ106" s="651"/>
      <c r="AR106" s="651"/>
      <c r="AS106" s="651"/>
      <c r="AT106" s="652"/>
      <c r="AU106" s="652"/>
      <c r="AV106" s="652"/>
      <c r="AW106" s="652"/>
      <c r="AX106" s="652"/>
      <c r="AY106" s="652"/>
      <c r="AZ106" s="652"/>
      <c r="BA106" s="652"/>
      <c r="BB106" s="652"/>
      <c r="BC106" s="652"/>
      <c r="BD106" s="652"/>
      <c r="BE106" s="326"/>
      <c r="BF106" s="326"/>
      <c r="BG106" s="326"/>
      <c r="BH106" s="326"/>
      <c r="BI106" s="326"/>
      <c r="BJ106" s="326"/>
      <c r="BK106" s="326"/>
      <c r="BL106" s="326"/>
      <c r="BM106" s="326"/>
      <c r="BN106" s="326"/>
    </row>
    <row r="107" spans="35:66" s="340" customFormat="1" ht="18.75" customHeight="1" x14ac:dyDescent="0.3">
      <c r="AI107" s="651"/>
      <c r="AJ107" s="651"/>
      <c r="AK107" s="651"/>
      <c r="AL107" s="651"/>
      <c r="AM107" s="651"/>
      <c r="AN107" s="651"/>
      <c r="AO107" s="651"/>
      <c r="AP107" s="651"/>
      <c r="AQ107" s="651"/>
      <c r="AR107" s="651"/>
      <c r="AS107" s="651"/>
      <c r="AT107" s="652"/>
      <c r="AU107" s="652"/>
      <c r="AV107" s="652"/>
      <c r="AW107" s="652"/>
      <c r="AX107" s="652"/>
      <c r="AY107" s="652"/>
      <c r="AZ107" s="652"/>
      <c r="BA107" s="652"/>
      <c r="BB107" s="652"/>
      <c r="BC107" s="652"/>
      <c r="BD107" s="652"/>
      <c r="BE107" s="326"/>
      <c r="BF107" s="326"/>
      <c r="BG107" s="326"/>
      <c r="BH107" s="326"/>
      <c r="BI107" s="326"/>
      <c r="BJ107" s="326"/>
      <c r="BK107" s="326"/>
      <c r="BL107" s="326"/>
      <c r="BM107" s="326"/>
      <c r="BN107" s="326"/>
    </row>
    <row r="108" spans="35:66" s="340" customFormat="1" ht="18.75" customHeight="1" x14ac:dyDescent="0.3">
      <c r="AI108" s="651"/>
      <c r="AJ108" s="651"/>
      <c r="AK108" s="651"/>
      <c r="AL108" s="651"/>
      <c r="AM108" s="651"/>
      <c r="AN108" s="651"/>
      <c r="AO108" s="651"/>
      <c r="AP108" s="651"/>
      <c r="AQ108" s="651"/>
      <c r="AR108" s="651"/>
      <c r="AS108" s="651"/>
      <c r="AT108" s="652"/>
      <c r="AU108" s="652"/>
      <c r="AV108" s="652"/>
      <c r="AW108" s="652"/>
      <c r="AX108" s="652"/>
      <c r="AY108" s="652"/>
      <c r="AZ108" s="652"/>
      <c r="BA108" s="652"/>
      <c r="BB108" s="652"/>
      <c r="BC108" s="652"/>
      <c r="BD108" s="652"/>
      <c r="BE108" s="326"/>
      <c r="BF108" s="326"/>
      <c r="BG108" s="326"/>
      <c r="BH108" s="326"/>
      <c r="BI108" s="326"/>
      <c r="BJ108" s="326"/>
      <c r="BK108" s="326"/>
      <c r="BL108" s="326"/>
      <c r="BM108" s="326"/>
      <c r="BN108" s="326"/>
    </row>
    <row r="109" spans="35:66" s="340" customFormat="1" ht="18.75" customHeight="1" x14ac:dyDescent="0.3">
      <c r="AI109" s="651"/>
      <c r="AJ109" s="651"/>
      <c r="AK109" s="651"/>
      <c r="AL109" s="651"/>
      <c r="AM109" s="651"/>
      <c r="AN109" s="651"/>
      <c r="AO109" s="651"/>
      <c r="AP109" s="651"/>
      <c r="AQ109" s="651"/>
      <c r="AR109" s="651"/>
      <c r="AS109" s="651"/>
      <c r="AT109" s="652"/>
      <c r="AU109" s="652"/>
      <c r="AV109" s="652"/>
      <c r="AW109" s="652"/>
      <c r="AX109" s="652"/>
      <c r="AY109" s="652"/>
      <c r="AZ109" s="652"/>
      <c r="BA109" s="652"/>
      <c r="BB109" s="652"/>
      <c r="BC109" s="652"/>
      <c r="BD109" s="652"/>
      <c r="BE109" s="326"/>
      <c r="BF109" s="326"/>
      <c r="BG109" s="326"/>
      <c r="BH109" s="326"/>
      <c r="BI109" s="326"/>
      <c r="BJ109" s="326"/>
      <c r="BK109" s="326"/>
      <c r="BL109" s="326"/>
      <c r="BM109" s="326"/>
      <c r="BN109" s="326"/>
    </row>
    <row r="110" spans="35:66" s="340" customFormat="1" ht="18.75" customHeight="1" x14ac:dyDescent="0.3">
      <c r="AI110" s="651"/>
      <c r="AJ110" s="651"/>
      <c r="AK110" s="651"/>
      <c r="AL110" s="651"/>
      <c r="AM110" s="651"/>
      <c r="AN110" s="651"/>
      <c r="AO110" s="651"/>
      <c r="AP110" s="651"/>
      <c r="AQ110" s="651"/>
      <c r="AR110" s="651"/>
      <c r="AS110" s="651"/>
      <c r="AT110" s="652"/>
      <c r="AU110" s="652"/>
      <c r="AV110" s="652"/>
      <c r="AW110" s="652"/>
      <c r="AX110" s="652"/>
      <c r="AY110" s="652"/>
      <c r="AZ110" s="652"/>
      <c r="BA110" s="652"/>
      <c r="BB110" s="652"/>
      <c r="BC110" s="652"/>
      <c r="BD110" s="652"/>
      <c r="BE110" s="326"/>
      <c r="BF110" s="326"/>
      <c r="BG110" s="326"/>
      <c r="BH110" s="326"/>
      <c r="BI110" s="326"/>
      <c r="BJ110" s="326"/>
      <c r="BK110" s="326"/>
      <c r="BL110" s="326"/>
      <c r="BM110" s="326"/>
      <c r="BN110" s="326"/>
    </row>
    <row r="111" spans="35:66" s="340" customFormat="1" ht="18.75" customHeight="1" x14ac:dyDescent="0.3">
      <c r="AI111" s="651"/>
      <c r="AJ111" s="651"/>
      <c r="AK111" s="651"/>
      <c r="AL111" s="651"/>
      <c r="AM111" s="651"/>
      <c r="AN111" s="651"/>
      <c r="AO111" s="651"/>
      <c r="AP111" s="651"/>
      <c r="AQ111" s="651"/>
      <c r="AR111" s="651"/>
      <c r="AS111" s="651"/>
      <c r="AT111" s="652"/>
      <c r="AU111" s="652"/>
      <c r="AV111" s="652"/>
      <c r="AW111" s="652"/>
      <c r="AX111" s="652"/>
      <c r="AY111" s="652"/>
      <c r="AZ111" s="652"/>
      <c r="BA111" s="652"/>
      <c r="BB111" s="652"/>
      <c r="BC111" s="652"/>
      <c r="BD111" s="652"/>
      <c r="BE111" s="326"/>
      <c r="BF111" s="326"/>
      <c r="BG111" s="326"/>
      <c r="BH111" s="326"/>
      <c r="BI111" s="326"/>
      <c r="BJ111" s="326"/>
      <c r="BK111" s="326"/>
      <c r="BL111" s="326"/>
      <c r="BM111" s="326"/>
      <c r="BN111" s="326"/>
    </row>
    <row r="112" spans="35:66" s="340" customFormat="1" ht="18.75" customHeight="1" x14ac:dyDescent="0.3">
      <c r="AI112" s="651"/>
      <c r="AJ112" s="651"/>
      <c r="AK112" s="651"/>
      <c r="AL112" s="651"/>
      <c r="AM112" s="651"/>
      <c r="AN112" s="651"/>
      <c r="AO112" s="651"/>
      <c r="AP112" s="651"/>
      <c r="AQ112" s="651"/>
      <c r="AR112" s="651"/>
      <c r="AS112" s="651"/>
      <c r="AT112" s="652"/>
      <c r="AU112" s="652"/>
      <c r="AV112" s="652"/>
      <c r="AW112" s="652"/>
      <c r="AX112" s="652"/>
      <c r="AY112" s="652"/>
      <c r="AZ112" s="652"/>
      <c r="BA112" s="652"/>
      <c r="BB112" s="652"/>
      <c r="BC112" s="652"/>
      <c r="BD112" s="652"/>
      <c r="BE112" s="326"/>
      <c r="BF112" s="326"/>
      <c r="BG112" s="326"/>
      <c r="BH112" s="326"/>
      <c r="BI112" s="326"/>
      <c r="BJ112" s="326"/>
      <c r="BK112" s="326"/>
      <c r="BL112" s="326"/>
      <c r="BM112" s="326"/>
      <c r="BN112" s="326"/>
    </row>
    <row r="113" spans="35:66" s="340" customFormat="1" ht="18.75" customHeight="1" x14ac:dyDescent="0.3">
      <c r="AI113" s="651"/>
      <c r="AJ113" s="651"/>
      <c r="AK113" s="651"/>
      <c r="AL113" s="651"/>
      <c r="AM113" s="651"/>
      <c r="AN113" s="651"/>
      <c r="AO113" s="651"/>
      <c r="AP113" s="651"/>
      <c r="AQ113" s="651"/>
      <c r="AR113" s="651"/>
      <c r="AS113" s="651"/>
      <c r="AT113" s="652"/>
      <c r="AU113" s="652"/>
      <c r="AV113" s="652"/>
      <c r="AW113" s="652"/>
      <c r="AX113" s="652"/>
      <c r="AY113" s="652"/>
      <c r="AZ113" s="652"/>
      <c r="BA113" s="652"/>
      <c r="BB113" s="652"/>
      <c r="BC113" s="652"/>
      <c r="BD113" s="652"/>
      <c r="BE113" s="326"/>
      <c r="BF113" s="326"/>
      <c r="BG113" s="326"/>
      <c r="BH113" s="326"/>
      <c r="BI113" s="326"/>
      <c r="BJ113" s="326"/>
      <c r="BK113" s="326"/>
      <c r="BL113" s="326"/>
      <c r="BM113" s="326"/>
      <c r="BN113" s="326"/>
    </row>
    <row r="114" spans="35:66" s="340" customFormat="1" ht="18.75" customHeight="1" x14ac:dyDescent="0.3">
      <c r="AI114" s="651"/>
      <c r="AJ114" s="651"/>
      <c r="AK114" s="651"/>
      <c r="AL114" s="651"/>
      <c r="AM114" s="651"/>
      <c r="AN114" s="651"/>
      <c r="AO114" s="651"/>
      <c r="AP114" s="651"/>
      <c r="AQ114" s="651"/>
      <c r="AR114" s="651"/>
      <c r="AS114" s="651"/>
      <c r="AT114" s="652"/>
      <c r="AU114" s="652"/>
      <c r="AV114" s="652"/>
      <c r="AW114" s="652"/>
      <c r="AX114" s="652"/>
      <c r="AY114" s="652"/>
      <c r="AZ114" s="652"/>
      <c r="BA114" s="652"/>
      <c r="BB114" s="652"/>
      <c r="BC114" s="652"/>
      <c r="BD114" s="652"/>
      <c r="BE114" s="326"/>
      <c r="BF114" s="326"/>
      <c r="BG114" s="326"/>
      <c r="BH114" s="326"/>
      <c r="BI114" s="326"/>
      <c r="BJ114" s="326"/>
      <c r="BK114" s="326"/>
      <c r="BL114" s="326"/>
      <c r="BM114" s="326"/>
      <c r="BN114" s="326"/>
    </row>
    <row r="115" spans="35:66" s="340" customFormat="1" ht="18.75" customHeight="1" x14ac:dyDescent="0.3">
      <c r="AI115" s="651"/>
      <c r="AJ115" s="651"/>
      <c r="AK115" s="651"/>
      <c r="AL115" s="651"/>
      <c r="AM115" s="651"/>
      <c r="AN115" s="651"/>
      <c r="AO115" s="651"/>
      <c r="AP115" s="651"/>
      <c r="AQ115" s="651"/>
      <c r="AR115" s="651"/>
      <c r="AS115" s="651"/>
      <c r="AT115" s="652"/>
      <c r="AU115" s="652"/>
      <c r="AV115" s="652"/>
      <c r="AW115" s="652"/>
      <c r="AX115" s="652"/>
      <c r="AY115" s="652"/>
      <c r="AZ115" s="652"/>
      <c r="BA115" s="652"/>
      <c r="BB115" s="652"/>
      <c r="BC115" s="652"/>
      <c r="BD115" s="652"/>
      <c r="BE115" s="326"/>
      <c r="BF115" s="326"/>
      <c r="BG115" s="326"/>
      <c r="BH115" s="326"/>
      <c r="BI115" s="326"/>
      <c r="BJ115" s="326"/>
      <c r="BK115" s="326"/>
      <c r="BL115" s="326"/>
      <c r="BM115" s="326"/>
      <c r="BN115" s="326"/>
    </row>
    <row r="116" spans="35:66" s="340" customFormat="1" ht="18.75" customHeight="1" x14ac:dyDescent="0.3">
      <c r="AI116" s="651"/>
      <c r="AJ116" s="651"/>
      <c r="AK116" s="651"/>
      <c r="AL116" s="651"/>
      <c r="AM116" s="651"/>
      <c r="AN116" s="651"/>
      <c r="AO116" s="651"/>
      <c r="AP116" s="651"/>
      <c r="AQ116" s="651"/>
      <c r="AR116" s="651"/>
      <c r="AS116" s="651"/>
      <c r="AT116" s="652"/>
      <c r="AU116" s="652"/>
      <c r="AV116" s="652"/>
      <c r="AW116" s="652"/>
      <c r="AX116" s="652"/>
      <c r="AY116" s="652"/>
      <c r="AZ116" s="652"/>
      <c r="BA116" s="652"/>
      <c r="BB116" s="652"/>
      <c r="BC116" s="652"/>
      <c r="BD116" s="652"/>
      <c r="BE116" s="326"/>
      <c r="BF116" s="326"/>
      <c r="BG116" s="326"/>
      <c r="BH116" s="326"/>
      <c r="BI116" s="326"/>
      <c r="BJ116" s="326"/>
      <c r="BK116" s="326"/>
      <c r="BL116" s="326"/>
      <c r="BM116" s="326"/>
      <c r="BN116" s="326"/>
    </row>
    <row r="117" spans="35:66" s="340" customFormat="1" ht="18.75" customHeight="1" x14ac:dyDescent="0.3">
      <c r="AI117" s="651"/>
      <c r="AJ117" s="651"/>
      <c r="AK117" s="651"/>
      <c r="AL117" s="651"/>
      <c r="AM117" s="651"/>
      <c r="AN117" s="651"/>
      <c r="AO117" s="651"/>
      <c r="AP117" s="651"/>
      <c r="AQ117" s="651"/>
      <c r="AR117" s="651"/>
      <c r="AS117" s="651"/>
      <c r="AT117" s="652"/>
      <c r="AU117" s="652"/>
      <c r="AV117" s="652"/>
      <c r="AW117" s="652"/>
      <c r="AX117" s="652"/>
      <c r="AY117" s="652"/>
      <c r="AZ117" s="652"/>
      <c r="BA117" s="652"/>
      <c r="BB117" s="652"/>
      <c r="BC117" s="652"/>
      <c r="BD117" s="652"/>
      <c r="BE117" s="326"/>
      <c r="BF117" s="326"/>
      <c r="BG117" s="326"/>
      <c r="BH117" s="326"/>
      <c r="BI117" s="326"/>
      <c r="BJ117" s="326"/>
      <c r="BK117" s="326"/>
      <c r="BL117" s="326"/>
      <c r="BM117" s="326"/>
      <c r="BN117" s="326"/>
    </row>
    <row r="118" spans="35:66" s="340" customFormat="1" ht="18.75" customHeight="1" x14ac:dyDescent="0.3">
      <c r="AI118" s="651"/>
      <c r="AJ118" s="651"/>
      <c r="AK118" s="651"/>
      <c r="AL118" s="651"/>
      <c r="AM118" s="651"/>
      <c r="AN118" s="651"/>
      <c r="AO118" s="651"/>
      <c r="AP118" s="651"/>
      <c r="AQ118" s="651"/>
      <c r="AR118" s="651"/>
      <c r="AS118" s="651"/>
      <c r="AT118" s="652"/>
      <c r="AU118" s="652"/>
      <c r="AV118" s="652"/>
      <c r="AW118" s="652"/>
      <c r="AX118" s="652"/>
      <c r="AY118" s="652"/>
      <c r="AZ118" s="652"/>
      <c r="BA118" s="652"/>
      <c r="BB118" s="652"/>
      <c r="BC118" s="652"/>
      <c r="BD118" s="652"/>
      <c r="BE118" s="326"/>
      <c r="BF118" s="326"/>
      <c r="BG118" s="326"/>
      <c r="BH118" s="326"/>
      <c r="BI118" s="326"/>
      <c r="BJ118" s="326"/>
      <c r="BK118" s="326"/>
      <c r="BL118" s="326"/>
      <c r="BM118" s="326"/>
      <c r="BN118" s="326"/>
    </row>
    <row r="119" spans="35:66" s="340" customFormat="1" ht="18.75" customHeight="1" x14ac:dyDescent="0.3">
      <c r="AI119" s="651"/>
      <c r="AJ119" s="651"/>
      <c r="AK119" s="651"/>
      <c r="AL119" s="651"/>
      <c r="AM119" s="651"/>
      <c r="AN119" s="651"/>
      <c r="AO119" s="651"/>
      <c r="AP119" s="651"/>
      <c r="AQ119" s="651"/>
      <c r="AR119" s="651"/>
      <c r="AS119" s="651"/>
      <c r="AT119" s="652"/>
      <c r="AU119" s="652"/>
      <c r="AV119" s="652"/>
      <c r="AW119" s="652"/>
      <c r="AX119" s="652"/>
      <c r="AY119" s="652"/>
      <c r="AZ119" s="652"/>
      <c r="BA119" s="652"/>
      <c r="BB119" s="652"/>
      <c r="BC119" s="652"/>
      <c r="BD119" s="652"/>
      <c r="BE119" s="326"/>
      <c r="BF119" s="326"/>
      <c r="BG119" s="326"/>
      <c r="BH119" s="326"/>
      <c r="BI119" s="326"/>
      <c r="BJ119" s="326"/>
      <c r="BK119" s="326"/>
      <c r="BL119" s="326"/>
      <c r="BM119" s="326"/>
      <c r="BN119" s="326"/>
    </row>
    <row r="120" spans="35:66" s="340" customFormat="1" ht="18.75" customHeight="1" x14ac:dyDescent="0.3">
      <c r="AI120" s="651"/>
      <c r="AJ120" s="651"/>
      <c r="AK120" s="651"/>
      <c r="AL120" s="651"/>
      <c r="AM120" s="651"/>
      <c r="AN120" s="651"/>
      <c r="AO120" s="651"/>
      <c r="AP120" s="651"/>
      <c r="AQ120" s="651"/>
      <c r="AR120" s="651"/>
      <c r="AS120" s="651"/>
      <c r="AT120" s="652"/>
      <c r="AU120" s="652"/>
      <c r="AV120" s="652"/>
      <c r="AW120" s="652"/>
      <c r="AX120" s="652"/>
      <c r="AY120" s="652"/>
      <c r="AZ120" s="652"/>
      <c r="BA120" s="652"/>
      <c r="BB120" s="652"/>
      <c r="BC120" s="652"/>
      <c r="BD120" s="652"/>
      <c r="BE120" s="326"/>
      <c r="BF120" s="326"/>
      <c r="BG120" s="326"/>
      <c r="BH120" s="326"/>
      <c r="BI120" s="326"/>
      <c r="BJ120" s="326"/>
      <c r="BK120" s="326"/>
      <c r="BL120" s="326"/>
      <c r="BM120" s="326"/>
      <c r="BN120" s="326"/>
    </row>
    <row r="121" spans="35:66" s="340" customFormat="1" ht="18.75" customHeight="1" x14ac:dyDescent="0.3">
      <c r="AI121" s="651"/>
      <c r="AJ121" s="651"/>
      <c r="AK121" s="651"/>
      <c r="AL121" s="651"/>
      <c r="AM121" s="651"/>
      <c r="AN121" s="651"/>
      <c r="AO121" s="651"/>
      <c r="AP121" s="651"/>
      <c r="AQ121" s="651"/>
      <c r="AR121" s="651"/>
      <c r="AS121" s="651"/>
      <c r="AT121" s="652"/>
      <c r="AU121" s="652"/>
      <c r="AV121" s="652"/>
      <c r="AW121" s="652"/>
      <c r="AX121" s="652"/>
      <c r="AY121" s="652"/>
      <c r="AZ121" s="652"/>
      <c r="BA121" s="652"/>
      <c r="BB121" s="652"/>
      <c r="BC121" s="652"/>
      <c r="BD121" s="652"/>
      <c r="BE121" s="326"/>
      <c r="BF121" s="326"/>
      <c r="BG121" s="326"/>
      <c r="BH121" s="326"/>
      <c r="BI121" s="326"/>
      <c r="BJ121" s="326"/>
      <c r="BK121" s="326"/>
      <c r="BL121" s="326"/>
      <c r="BM121" s="326"/>
      <c r="BN121" s="326"/>
    </row>
    <row r="122" spans="35:66" s="340" customFormat="1" ht="18.75" customHeight="1" x14ac:dyDescent="0.3">
      <c r="AI122" s="651"/>
      <c r="AJ122" s="651"/>
      <c r="AK122" s="651"/>
      <c r="AL122" s="651"/>
      <c r="AM122" s="651"/>
      <c r="AN122" s="651"/>
      <c r="AO122" s="651"/>
      <c r="AP122" s="651"/>
      <c r="AQ122" s="651"/>
      <c r="AR122" s="651"/>
      <c r="AS122" s="651"/>
      <c r="AT122" s="652"/>
      <c r="AU122" s="652"/>
      <c r="AV122" s="652"/>
      <c r="AW122" s="652"/>
      <c r="AX122" s="652"/>
      <c r="AY122" s="652"/>
      <c r="AZ122" s="652"/>
      <c r="BA122" s="652"/>
      <c r="BB122" s="652"/>
      <c r="BC122" s="652"/>
      <c r="BD122" s="652"/>
      <c r="BE122" s="326"/>
      <c r="BF122" s="326"/>
      <c r="BG122" s="326"/>
      <c r="BH122" s="326"/>
      <c r="BI122" s="326"/>
      <c r="BJ122" s="326"/>
      <c r="BK122" s="326"/>
      <c r="BL122" s="326"/>
      <c r="BM122" s="326"/>
      <c r="BN122" s="326"/>
    </row>
    <row r="123" spans="35:66" s="340" customFormat="1" ht="18.75" customHeight="1" x14ac:dyDescent="0.3">
      <c r="AI123" s="651"/>
      <c r="AJ123" s="651"/>
      <c r="AK123" s="651"/>
      <c r="AL123" s="651"/>
      <c r="AM123" s="651"/>
      <c r="AN123" s="651"/>
      <c r="AO123" s="651"/>
      <c r="AP123" s="651"/>
      <c r="AQ123" s="651"/>
      <c r="AR123" s="651"/>
      <c r="AS123" s="651"/>
      <c r="AT123" s="652"/>
      <c r="AU123" s="652"/>
      <c r="AV123" s="652"/>
      <c r="AW123" s="652"/>
      <c r="AX123" s="652"/>
      <c r="AY123" s="652"/>
      <c r="AZ123" s="652"/>
      <c r="BA123" s="652"/>
      <c r="BB123" s="652"/>
      <c r="BC123" s="652"/>
      <c r="BD123" s="652"/>
      <c r="BE123" s="326"/>
      <c r="BF123" s="326"/>
      <c r="BG123" s="326"/>
      <c r="BH123" s="326"/>
      <c r="BI123" s="326"/>
      <c r="BJ123" s="326"/>
      <c r="BK123" s="326"/>
      <c r="BL123" s="326"/>
      <c r="BM123" s="326"/>
      <c r="BN123" s="326"/>
    </row>
    <row r="124" spans="35:66" s="340" customFormat="1" ht="18.75" customHeight="1" x14ac:dyDescent="0.3">
      <c r="AI124" s="651"/>
      <c r="AJ124" s="651"/>
      <c r="AK124" s="651"/>
      <c r="AL124" s="651"/>
      <c r="AM124" s="651"/>
      <c r="AN124" s="651"/>
      <c r="AO124" s="651"/>
      <c r="AP124" s="651"/>
      <c r="AQ124" s="651"/>
      <c r="AR124" s="651"/>
      <c r="AS124" s="651"/>
      <c r="AT124" s="652"/>
      <c r="AU124" s="652"/>
      <c r="AV124" s="652"/>
      <c r="AW124" s="652"/>
      <c r="AX124" s="652"/>
      <c r="AY124" s="652"/>
      <c r="AZ124" s="652"/>
      <c r="BA124" s="652"/>
      <c r="BB124" s="652"/>
      <c r="BC124" s="652"/>
      <c r="BD124" s="652"/>
      <c r="BE124" s="326"/>
      <c r="BF124" s="326"/>
      <c r="BG124" s="326"/>
      <c r="BH124" s="326"/>
      <c r="BI124" s="326"/>
      <c r="BJ124" s="326"/>
      <c r="BK124" s="326"/>
      <c r="BL124" s="326"/>
      <c r="BM124" s="326"/>
      <c r="BN124" s="326"/>
    </row>
    <row r="125" spans="35:66" s="340" customFormat="1" ht="18.75" customHeight="1" x14ac:dyDescent="0.3">
      <c r="AI125" s="651"/>
      <c r="AJ125" s="651"/>
      <c r="AK125" s="651"/>
      <c r="AL125" s="651"/>
      <c r="AM125" s="651"/>
      <c r="AN125" s="651"/>
      <c r="AO125" s="651"/>
      <c r="AP125" s="651"/>
      <c r="AQ125" s="651"/>
      <c r="AR125" s="651"/>
      <c r="AS125" s="651"/>
      <c r="AT125" s="652"/>
      <c r="AU125" s="652"/>
      <c r="AV125" s="652"/>
      <c r="AW125" s="652"/>
      <c r="AX125" s="652"/>
      <c r="AY125" s="652"/>
      <c r="AZ125" s="652"/>
      <c r="BA125" s="652"/>
      <c r="BB125" s="652"/>
      <c r="BC125" s="652"/>
      <c r="BD125" s="652"/>
      <c r="BE125" s="326"/>
      <c r="BF125" s="326"/>
      <c r="BG125" s="326"/>
      <c r="BH125" s="326"/>
      <c r="BI125" s="326"/>
      <c r="BJ125" s="326"/>
      <c r="BK125" s="326"/>
      <c r="BL125" s="326"/>
      <c r="BM125" s="326"/>
      <c r="BN125" s="326"/>
    </row>
    <row r="126" spans="35:66" s="340" customFormat="1" ht="18.75" customHeight="1" x14ac:dyDescent="0.3">
      <c r="AI126" s="651"/>
      <c r="AJ126" s="651"/>
      <c r="AK126" s="651"/>
      <c r="AL126" s="651"/>
      <c r="AM126" s="651"/>
      <c r="AN126" s="651"/>
      <c r="AO126" s="651"/>
      <c r="AP126" s="651"/>
      <c r="AQ126" s="651"/>
      <c r="AR126" s="651"/>
      <c r="AS126" s="651"/>
      <c r="AT126" s="652"/>
      <c r="AU126" s="652"/>
      <c r="AV126" s="652"/>
      <c r="AW126" s="652"/>
      <c r="AX126" s="652"/>
      <c r="AY126" s="652"/>
      <c r="AZ126" s="652"/>
      <c r="BA126" s="652"/>
      <c r="BB126" s="652"/>
      <c r="BC126" s="652"/>
      <c r="BD126" s="652"/>
      <c r="BE126" s="326"/>
      <c r="BF126" s="326"/>
      <c r="BG126" s="326"/>
      <c r="BH126" s="326"/>
      <c r="BI126" s="326"/>
      <c r="BJ126" s="326"/>
      <c r="BK126" s="326"/>
      <c r="BL126" s="326"/>
      <c r="BM126" s="326"/>
      <c r="BN126" s="326"/>
    </row>
    <row r="127" spans="35:66" s="340" customFormat="1" ht="18.75" customHeight="1" x14ac:dyDescent="0.3">
      <c r="AI127" s="651"/>
      <c r="AJ127" s="651"/>
      <c r="AK127" s="651"/>
      <c r="AL127" s="651"/>
      <c r="AM127" s="651"/>
      <c r="AN127" s="651"/>
      <c r="AO127" s="651"/>
      <c r="AP127" s="651"/>
      <c r="AQ127" s="651"/>
      <c r="AR127" s="651"/>
      <c r="AS127" s="651"/>
      <c r="AT127" s="652"/>
      <c r="AU127" s="652"/>
      <c r="AV127" s="652"/>
      <c r="AW127" s="652"/>
      <c r="AX127" s="652"/>
      <c r="AY127" s="652"/>
      <c r="AZ127" s="652"/>
      <c r="BA127" s="652"/>
      <c r="BB127" s="652"/>
      <c r="BC127" s="652"/>
      <c r="BD127" s="652"/>
      <c r="BE127" s="326"/>
      <c r="BF127" s="326"/>
      <c r="BG127" s="326"/>
      <c r="BH127" s="326"/>
      <c r="BI127" s="326"/>
      <c r="BJ127" s="326"/>
      <c r="BK127" s="326"/>
      <c r="BL127" s="326"/>
      <c r="BM127" s="326"/>
      <c r="BN127" s="326"/>
    </row>
    <row r="128" spans="35:66" s="340" customFormat="1" ht="18.75" customHeight="1" x14ac:dyDescent="0.3">
      <c r="AI128" s="651"/>
      <c r="AJ128" s="651"/>
      <c r="AK128" s="651"/>
      <c r="AL128" s="651"/>
      <c r="AM128" s="651"/>
      <c r="AN128" s="651"/>
      <c r="AO128" s="651"/>
      <c r="AP128" s="651"/>
      <c r="AQ128" s="651"/>
      <c r="AR128" s="651"/>
      <c r="AS128" s="651"/>
      <c r="AT128" s="652"/>
      <c r="AU128" s="652"/>
      <c r="AV128" s="652"/>
      <c r="AW128" s="652"/>
      <c r="AX128" s="652"/>
      <c r="AY128" s="652"/>
      <c r="AZ128" s="652"/>
      <c r="BA128" s="652"/>
      <c r="BB128" s="652"/>
      <c r="BC128" s="652"/>
      <c r="BD128" s="652"/>
      <c r="BE128" s="326"/>
      <c r="BF128" s="326"/>
      <c r="BG128" s="326"/>
      <c r="BH128" s="326"/>
      <c r="BI128" s="326"/>
      <c r="BJ128" s="326"/>
      <c r="BK128" s="326"/>
      <c r="BL128" s="326"/>
      <c r="BM128" s="326"/>
      <c r="BN128" s="326"/>
    </row>
    <row r="129" spans="35:66" s="340" customFormat="1" ht="18.75" customHeight="1" x14ac:dyDescent="0.3">
      <c r="AI129" s="651"/>
      <c r="AJ129" s="651"/>
      <c r="AK129" s="651"/>
      <c r="AL129" s="651"/>
      <c r="AM129" s="651"/>
      <c r="AN129" s="651"/>
      <c r="AO129" s="651"/>
      <c r="AP129" s="651"/>
      <c r="AQ129" s="651"/>
      <c r="AR129" s="651"/>
      <c r="AS129" s="651"/>
      <c r="AT129" s="652"/>
      <c r="AU129" s="652"/>
      <c r="AV129" s="652"/>
      <c r="AW129" s="652"/>
      <c r="AX129" s="652"/>
      <c r="AY129" s="652"/>
      <c r="AZ129" s="652"/>
      <c r="BA129" s="652"/>
      <c r="BB129" s="652"/>
      <c r="BC129" s="652"/>
      <c r="BD129" s="652"/>
      <c r="BE129" s="326"/>
      <c r="BF129" s="326"/>
      <c r="BG129" s="326"/>
      <c r="BH129" s="326"/>
      <c r="BI129" s="326"/>
      <c r="BJ129" s="326"/>
      <c r="BK129" s="326"/>
      <c r="BL129" s="326"/>
      <c r="BM129" s="326"/>
      <c r="BN129" s="326"/>
    </row>
    <row r="130" spans="35:66" s="340" customFormat="1" ht="18.75" customHeight="1" x14ac:dyDescent="0.3">
      <c r="AI130" s="651"/>
      <c r="AJ130" s="651"/>
      <c r="AK130" s="651"/>
      <c r="AL130" s="651"/>
      <c r="AM130" s="651"/>
      <c r="AN130" s="651"/>
      <c r="AO130" s="651"/>
      <c r="AP130" s="651"/>
      <c r="AQ130" s="651"/>
      <c r="AR130" s="651"/>
      <c r="AS130" s="651"/>
      <c r="AT130" s="652"/>
      <c r="AU130" s="652"/>
      <c r="AV130" s="652"/>
      <c r="AW130" s="652"/>
      <c r="AX130" s="652"/>
      <c r="AY130" s="652"/>
      <c r="AZ130" s="652"/>
      <c r="BA130" s="652"/>
      <c r="BB130" s="652"/>
      <c r="BC130" s="652"/>
      <c r="BD130" s="652"/>
      <c r="BE130" s="326"/>
      <c r="BF130" s="326"/>
      <c r="BG130" s="326"/>
      <c r="BH130" s="326"/>
      <c r="BI130" s="326"/>
      <c r="BJ130" s="326"/>
      <c r="BK130" s="326"/>
      <c r="BL130" s="326"/>
      <c r="BM130" s="326"/>
      <c r="BN130" s="326"/>
    </row>
    <row r="131" spans="35:66" s="340" customFormat="1" ht="18.75" customHeight="1" x14ac:dyDescent="0.3">
      <c r="AI131" s="651"/>
      <c r="AJ131" s="651"/>
      <c r="AK131" s="651"/>
      <c r="AL131" s="651"/>
      <c r="AM131" s="651"/>
      <c r="AN131" s="651"/>
      <c r="AO131" s="651"/>
      <c r="AP131" s="651"/>
      <c r="AQ131" s="651"/>
      <c r="AR131" s="651"/>
      <c r="AS131" s="651"/>
      <c r="AT131" s="652"/>
      <c r="AU131" s="652"/>
      <c r="AV131" s="652"/>
      <c r="AW131" s="652"/>
      <c r="AX131" s="652"/>
      <c r="AY131" s="652"/>
      <c r="AZ131" s="652"/>
      <c r="BA131" s="652"/>
      <c r="BB131" s="652"/>
      <c r="BC131" s="652"/>
      <c r="BD131" s="652"/>
      <c r="BE131" s="326"/>
      <c r="BF131" s="326"/>
      <c r="BG131" s="326"/>
      <c r="BH131" s="326"/>
      <c r="BI131" s="326"/>
      <c r="BJ131" s="326"/>
      <c r="BK131" s="326"/>
      <c r="BL131" s="326"/>
      <c r="BM131" s="326"/>
      <c r="BN131" s="326"/>
    </row>
    <row r="132" spans="35:66" s="340" customFormat="1" ht="18.75" customHeight="1" x14ac:dyDescent="0.3">
      <c r="AI132" s="651"/>
      <c r="AJ132" s="651"/>
      <c r="AK132" s="651"/>
      <c r="AL132" s="651"/>
      <c r="AM132" s="651"/>
      <c r="AN132" s="651"/>
      <c r="AO132" s="651"/>
      <c r="AP132" s="651"/>
      <c r="AQ132" s="651"/>
      <c r="AR132" s="651"/>
      <c r="AS132" s="651"/>
      <c r="AT132" s="652"/>
      <c r="AU132" s="652"/>
      <c r="AV132" s="652"/>
      <c r="AW132" s="652"/>
      <c r="AX132" s="652"/>
      <c r="AY132" s="652"/>
      <c r="AZ132" s="652"/>
      <c r="BA132" s="652"/>
      <c r="BB132" s="652"/>
      <c r="BC132" s="652"/>
      <c r="BD132" s="652"/>
      <c r="BE132" s="326"/>
      <c r="BF132" s="326"/>
      <c r="BG132" s="326"/>
      <c r="BH132" s="326"/>
      <c r="BI132" s="326"/>
      <c r="BJ132" s="326"/>
      <c r="BK132" s="326"/>
      <c r="BL132" s="326"/>
      <c r="BM132" s="326"/>
      <c r="BN132" s="326"/>
    </row>
    <row r="133" spans="35:66" s="340" customFormat="1" ht="18.75" customHeight="1" x14ac:dyDescent="0.3">
      <c r="AI133" s="651"/>
      <c r="AJ133" s="651"/>
      <c r="AK133" s="651"/>
      <c r="AL133" s="651"/>
      <c r="AM133" s="651"/>
      <c r="AN133" s="651"/>
      <c r="AO133" s="651"/>
      <c r="AP133" s="651"/>
      <c r="AQ133" s="651"/>
      <c r="AR133" s="651"/>
      <c r="AS133" s="651"/>
      <c r="AT133" s="652"/>
      <c r="AU133" s="652"/>
      <c r="AV133" s="652"/>
      <c r="AW133" s="652"/>
      <c r="AX133" s="652"/>
      <c r="AY133" s="652"/>
      <c r="AZ133" s="652"/>
      <c r="BA133" s="652"/>
      <c r="BB133" s="652"/>
      <c r="BC133" s="652"/>
      <c r="BD133" s="652"/>
      <c r="BE133" s="326"/>
      <c r="BF133" s="326"/>
      <c r="BG133" s="326"/>
      <c r="BH133" s="326"/>
      <c r="BI133" s="326"/>
      <c r="BJ133" s="326"/>
      <c r="BK133" s="326"/>
      <c r="BL133" s="326"/>
      <c r="BM133" s="326"/>
      <c r="BN133" s="326"/>
    </row>
    <row r="134" spans="35:66" s="340" customFormat="1" ht="18.75" customHeight="1" x14ac:dyDescent="0.3">
      <c r="AI134" s="651"/>
      <c r="AJ134" s="651"/>
      <c r="AK134" s="651"/>
      <c r="AL134" s="651"/>
      <c r="AM134" s="651"/>
      <c r="AN134" s="651"/>
      <c r="AO134" s="651"/>
      <c r="AP134" s="651"/>
      <c r="AQ134" s="651"/>
      <c r="AR134" s="651"/>
      <c r="AS134" s="651"/>
      <c r="AT134" s="652"/>
      <c r="AU134" s="652"/>
      <c r="AV134" s="652"/>
      <c r="AW134" s="652"/>
      <c r="AX134" s="652"/>
      <c r="AY134" s="652"/>
      <c r="AZ134" s="652"/>
      <c r="BA134" s="652"/>
      <c r="BB134" s="652"/>
      <c r="BC134" s="652"/>
      <c r="BD134" s="652"/>
      <c r="BE134" s="326"/>
      <c r="BF134" s="326"/>
      <c r="BG134" s="326"/>
      <c r="BH134" s="326"/>
      <c r="BI134" s="326"/>
      <c r="BJ134" s="326"/>
      <c r="BK134" s="326"/>
      <c r="BL134" s="326"/>
      <c r="BM134" s="326"/>
      <c r="BN134" s="326"/>
    </row>
    <row r="135" spans="35:66" s="340" customFormat="1" ht="18.75" customHeight="1" x14ac:dyDescent="0.3">
      <c r="AI135" s="651"/>
      <c r="AJ135" s="651"/>
      <c r="AK135" s="651"/>
      <c r="AL135" s="651"/>
      <c r="AM135" s="651"/>
      <c r="AN135" s="651"/>
      <c r="AO135" s="651"/>
      <c r="AP135" s="651"/>
      <c r="AQ135" s="651"/>
      <c r="AR135" s="651"/>
      <c r="AS135" s="651"/>
      <c r="AT135" s="652"/>
      <c r="AU135" s="652"/>
      <c r="AV135" s="652"/>
      <c r="AW135" s="652"/>
      <c r="AX135" s="652"/>
      <c r="AY135" s="652"/>
      <c r="AZ135" s="652"/>
      <c r="BA135" s="652"/>
      <c r="BB135" s="652"/>
      <c r="BC135" s="652"/>
      <c r="BD135" s="652"/>
      <c r="BE135" s="326"/>
      <c r="BF135" s="326"/>
      <c r="BG135" s="326"/>
      <c r="BH135" s="326"/>
      <c r="BI135" s="326"/>
      <c r="BJ135" s="326"/>
      <c r="BK135" s="326"/>
      <c r="BL135" s="326"/>
      <c r="BM135" s="326"/>
      <c r="BN135" s="326"/>
    </row>
    <row r="136" spans="35:66" s="340" customFormat="1" ht="18.75" customHeight="1" x14ac:dyDescent="0.3">
      <c r="AI136" s="651"/>
      <c r="AJ136" s="651"/>
      <c r="AK136" s="651"/>
      <c r="AL136" s="651"/>
      <c r="AM136" s="651"/>
      <c r="AN136" s="651"/>
      <c r="AO136" s="651"/>
      <c r="AP136" s="651"/>
      <c r="AQ136" s="651"/>
      <c r="AR136" s="651"/>
      <c r="AS136" s="651"/>
      <c r="AT136" s="652"/>
      <c r="AU136" s="652"/>
      <c r="AV136" s="652"/>
      <c r="AW136" s="652"/>
      <c r="AX136" s="652"/>
      <c r="AY136" s="652"/>
      <c r="AZ136" s="652"/>
      <c r="BA136" s="652"/>
      <c r="BB136" s="652"/>
      <c r="BC136" s="652"/>
      <c r="BD136" s="652"/>
      <c r="BE136" s="326"/>
      <c r="BF136" s="326"/>
      <c r="BG136" s="326"/>
      <c r="BH136" s="326"/>
      <c r="BI136" s="326"/>
      <c r="BJ136" s="326"/>
      <c r="BK136" s="326"/>
      <c r="BL136" s="326"/>
      <c r="BM136" s="326"/>
      <c r="BN136" s="326"/>
    </row>
    <row r="137" spans="35:66" s="340" customFormat="1" ht="18.75" customHeight="1" x14ac:dyDescent="0.3">
      <c r="AI137" s="651"/>
      <c r="AJ137" s="651"/>
      <c r="AK137" s="651"/>
      <c r="AL137" s="651"/>
      <c r="AM137" s="651"/>
      <c r="AN137" s="651"/>
      <c r="AO137" s="651"/>
      <c r="AP137" s="651"/>
      <c r="AQ137" s="651"/>
      <c r="AR137" s="651"/>
      <c r="AS137" s="651"/>
      <c r="AT137" s="652"/>
      <c r="AU137" s="652"/>
      <c r="AV137" s="652"/>
      <c r="AW137" s="652"/>
      <c r="AX137" s="652"/>
      <c r="AY137" s="652"/>
      <c r="AZ137" s="652"/>
      <c r="BA137" s="652"/>
      <c r="BB137" s="652"/>
      <c r="BC137" s="652"/>
      <c r="BD137" s="652"/>
      <c r="BE137" s="326"/>
      <c r="BF137" s="326"/>
      <c r="BG137" s="326"/>
      <c r="BH137" s="326"/>
      <c r="BI137" s="326"/>
      <c r="BJ137" s="326"/>
      <c r="BK137" s="326"/>
      <c r="BL137" s="326"/>
      <c r="BM137" s="326"/>
      <c r="BN137" s="326"/>
    </row>
    <row r="138" spans="35:66" s="340" customFormat="1" ht="18.75" customHeight="1" x14ac:dyDescent="0.3">
      <c r="AI138" s="651"/>
      <c r="AJ138" s="651"/>
      <c r="AK138" s="651"/>
      <c r="AL138" s="651"/>
      <c r="AM138" s="651"/>
      <c r="AN138" s="651"/>
      <c r="AO138" s="651"/>
      <c r="AP138" s="651"/>
      <c r="AQ138" s="651"/>
      <c r="AR138" s="651"/>
      <c r="AS138" s="651"/>
      <c r="AT138" s="652"/>
      <c r="AU138" s="652"/>
      <c r="AV138" s="652"/>
      <c r="AW138" s="652"/>
      <c r="AX138" s="652"/>
      <c r="AY138" s="652"/>
      <c r="AZ138" s="652"/>
      <c r="BA138" s="652"/>
      <c r="BB138" s="652"/>
      <c r="BC138" s="652"/>
      <c r="BD138" s="652"/>
      <c r="BE138" s="326"/>
      <c r="BF138" s="326"/>
      <c r="BG138" s="326"/>
      <c r="BH138" s="326"/>
      <c r="BI138" s="326"/>
      <c r="BJ138" s="326"/>
      <c r="BK138" s="326"/>
      <c r="BL138" s="326"/>
      <c r="BM138" s="326"/>
      <c r="BN138" s="326"/>
    </row>
    <row r="139" spans="35:66" s="340" customFormat="1" ht="18.75" customHeight="1" x14ac:dyDescent="0.3">
      <c r="AI139" s="651"/>
      <c r="AJ139" s="651"/>
      <c r="AK139" s="651"/>
      <c r="AL139" s="651"/>
      <c r="AM139" s="651"/>
      <c r="AN139" s="651"/>
      <c r="AO139" s="651"/>
      <c r="AP139" s="651"/>
      <c r="AQ139" s="651"/>
      <c r="AR139" s="651"/>
      <c r="AS139" s="651"/>
      <c r="AT139" s="652"/>
      <c r="AU139" s="652"/>
      <c r="AV139" s="652"/>
      <c r="AW139" s="652"/>
      <c r="AX139" s="652"/>
      <c r="AY139" s="652"/>
      <c r="AZ139" s="652"/>
      <c r="BA139" s="652"/>
      <c r="BB139" s="652"/>
      <c r="BC139" s="652"/>
      <c r="BD139" s="652"/>
      <c r="BE139" s="326"/>
      <c r="BF139" s="326"/>
      <c r="BG139" s="326"/>
      <c r="BH139" s="326"/>
      <c r="BI139" s="326"/>
      <c r="BJ139" s="326"/>
      <c r="BK139" s="326"/>
      <c r="BL139" s="326"/>
      <c r="BM139" s="326"/>
      <c r="BN139" s="326"/>
    </row>
    <row r="140" spans="35:66" s="340" customFormat="1" ht="18.75" customHeight="1" x14ac:dyDescent="0.3">
      <c r="AI140" s="651"/>
      <c r="AJ140" s="651"/>
      <c r="AK140" s="651"/>
      <c r="AL140" s="651"/>
      <c r="AM140" s="651"/>
      <c r="AN140" s="651"/>
      <c r="AO140" s="651"/>
      <c r="AP140" s="651"/>
      <c r="AQ140" s="651"/>
      <c r="AR140" s="651"/>
      <c r="AS140" s="651"/>
      <c r="AT140" s="652"/>
      <c r="AU140" s="652"/>
      <c r="AV140" s="652"/>
      <c r="AW140" s="652"/>
      <c r="AX140" s="652"/>
      <c r="AY140" s="652"/>
      <c r="AZ140" s="652"/>
      <c r="BA140" s="652"/>
      <c r="BB140" s="652"/>
      <c r="BC140" s="652"/>
      <c r="BD140" s="652"/>
      <c r="BE140" s="326"/>
      <c r="BF140" s="326"/>
      <c r="BG140" s="326"/>
      <c r="BH140" s="326"/>
      <c r="BI140" s="326"/>
      <c r="BJ140" s="326"/>
      <c r="BK140" s="326"/>
      <c r="BL140" s="326"/>
      <c r="BM140" s="326"/>
      <c r="BN140" s="326"/>
    </row>
    <row r="141" spans="35:66" s="340" customFormat="1" ht="18.75" customHeight="1" x14ac:dyDescent="0.3">
      <c r="AI141" s="651"/>
      <c r="AJ141" s="651"/>
      <c r="AK141" s="651"/>
      <c r="AL141" s="651"/>
      <c r="AM141" s="651"/>
      <c r="AN141" s="651"/>
      <c r="AO141" s="651"/>
      <c r="AP141" s="651"/>
      <c r="AQ141" s="651"/>
      <c r="AR141" s="651"/>
      <c r="AS141" s="651"/>
      <c r="AT141" s="652"/>
      <c r="AU141" s="652"/>
      <c r="AV141" s="652"/>
      <c r="AW141" s="652"/>
      <c r="AX141" s="652"/>
      <c r="AY141" s="652"/>
      <c r="AZ141" s="652"/>
      <c r="BA141" s="652"/>
      <c r="BB141" s="652"/>
      <c r="BC141" s="652"/>
      <c r="BD141" s="652"/>
      <c r="BE141" s="326"/>
      <c r="BF141" s="326"/>
      <c r="BG141" s="326"/>
      <c r="BH141" s="326"/>
      <c r="BI141" s="326"/>
      <c r="BJ141" s="326"/>
      <c r="BK141" s="326"/>
      <c r="BL141" s="326"/>
      <c r="BM141" s="326"/>
      <c r="BN141" s="326"/>
    </row>
    <row r="142" spans="35:66" s="340" customFormat="1" ht="18.75" customHeight="1" x14ac:dyDescent="0.3">
      <c r="AI142" s="651"/>
      <c r="AJ142" s="651"/>
      <c r="AK142" s="651"/>
      <c r="AL142" s="651"/>
      <c r="AM142" s="651"/>
      <c r="AN142" s="651"/>
      <c r="AO142" s="651"/>
      <c r="AP142" s="651"/>
      <c r="AQ142" s="651"/>
      <c r="AR142" s="651"/>
      <c r="AS142" s="651"/>
      <c r="AT142" s="652"/>
      <c r="AU142" s="652"/>
      <c r="AV142" s="652"/>
      <c r="AW142" s="652"/>
      <c r="AX142" s="652"/>
      <c r="AY142" s="652"/>
      <c r="AZ142" s="652"/>
      <c r="BA142" s="652"/>
      <c r="BB142" s="652"/>
      <c r="BC142" s="652"/>
      <c r="BD142" s="652"/>
      <c r="BE142" s="326"/>
      <c r="BF142" s="326"/>
      <c r="BG142" s="326"/>
      <c r="BH142" s="326"/>
      <c r="BI142" s="326"/>
      <c r="BJ142" s="326"/>
      <c r="BK142" s="326"/>
      <c r="BL142" s="326"/>
      <c r="BM142" s="326"/>
      <c r="BN142" s="326"/>
    </row>
    <row r="143" spans="35:66" s="340" customFormat="1" ht="18.75" customHeight="1" x14ac:dyDescent="0.3">
      <c r="AI143" s="651"/>
      <c r="AJ143" s="651"/>
      <c r="AK143" s="651"/>
      <c r="AL143" s="651"/>
      <c r="AM143" s="651"/>
      <c r="AN143" s="651"/>
      <c r="AO143" s="651"/>
      <c r="AP143" s="651"/>
      <c r="AQ143" s="651"/>
      <c r="AR143" s="651"/>
      <c r="AS143" s="651"/>
      <c r="AT143" s="652"/>
      <c r="AU143" s="652"/>
      <c r="AV143" s="652"/>
      <c r="AW143" s="652"/>
      <c r="AX143" s="652"/>
      <c r="AY143" s="652"/>
      <c r="AZ143" s="652"/>
      <c r="BA143" s="652"/>
      <c r="BB143" s="652"/>
      <c r="BC143" s="652"/>
      <c r="BD143" s="652"/>
      <c r="BE143" s="326"/>
      <c r="BF143" s="326"/>
      <c r="BG143" s="326"/>
      <c r="BH143" s="326"/>
      <c r="BI143" s="326"/>
      <c r="BJ143" s="326"/>
      <c r="BK143" s="326"/>
      <c r="BL143" s="326"/>
      <c r="BM143" s="326"/>
      <c r="BN143" s="326"/>
    </row>
    <row r="144" spans="35:66" s="340" customFormat="1" ht="18.75" customHeight="1" x14ac:dyDescent="0.3">
      <c r="AI144" s="651"/>
      <c r="AJ144" s="651"/>
      <c r="AK144" s="651"/>
      <c r="AL144" s="651"/>
      <c r="AM144" s="651"/>
      <c r="AN144" s="651"/>
      <c r="AO144" s="651"/>
      <c r="AP144" s="651"/>
      <c r="AQ144" s="651"/>
      <c r="AR144" s="651"/>
      <c r="AS144" s="651"/>
      <c r="AT144" s="652"/>
      <c r="AU144" s="652"/>
      <c r="AV144" s="652"/>
      <c r="AW144" s="652"/>
      <c r="AX144" s="652"/>
      <c r="AY144" s="652"/>
      <c r="AZ144" s="652"/>
      <c r="BA144" s="652"/>
      <c r="BB144" s="652"/>
      <c r="BC144" s="652"/>
      <c r="BD144" s="652"/>
      <c r="BE144" s="326"/>
      <c r="BF144" s="326"/>
      <c r="BG144" s="326"/>
      <c r="BH144" s="326"/>
      <c r="BI144" s="326"/>
      <c r="BJ144" s="326"/>
      <c r="BK144" s="326"/>
      <c r="BL144" s="326"/>
      <c r="BM144" s="326"/>
      <c r="BN144" s="326"/>
    </row>
    <row r="145" spans="35:66" s="340" customFormat="1" ht="18.75" customHeight="1" x14ac:dyDescent="0.3">
      <c r="AI145" s="651"/>
      <c r="AJ145" s="651"/>
      <c r="AK145" s="651"/>
      <c r="AL145" s="651"/>
      <c r="AM145" s="651"/>
      <c r="AN145" s="651"/>
      <c r="AO145" s="651"/>
      <c r="AP145" s="651"/>
      <c r="AQ145" s="651"/>
      <c r="AR145" s="651"/>
      <c r="AS145" s="651"/>
      <c r="AT145" s="652"/>
      <c r="AU145" s="652"/>
      <c r="AV145" s="652"/>
      <c r="AW145" s="652"/>
      <c r="AX145" s="652"/>
      <c r="AY145" s="652"/>
      <c r="AZ145" s="652"/>
      <c r="BA145" s="652"/>
      <c r="BB145" s="652"/>
      <c r="BC145" s="652"/>
      <c r="BD145" s="652"/>
      <c r="BE145" s="326"/>
      <c r="BF145" s="326"/>
      <c r="BG145" s="326"/>
      <c r="BH145" s="326"/>
      <c r="BI145" s="326"/>
      <c r="BJ145" s="326"/>
      <c r="BK145" s="326"/>
      <c r="BL145" s="326"/>
      <c r="BM145" s="326"/>
      <c r="BN145" s="326"/>
    </row>
    <row r="146" spans="35:66" s="340" customFormat="1" ht="18.75" customHeight="1" x14ac:dyDescent="0.3">
      <c r="AI146" s="651"/>
      <c r="AJ146" s="651"/>
      <c r="AK146" s="651"/>
      <c r="AL146" s="651"/>
      <c r="AM146" s="651"/>
      <c r="AN146" s="651"/>
      <c r="AO146" s="651"/>
      <c r="AP146" s="651"/>
      <c r="AQ146" s="651"/>
      <c r="AR146" s="651"/>
      <c r="AS146" s="651"/>
      <c r="AT146" s="652"/>
      <c r="AU146" s="652"/>
      <c r="AV146" s="652"/>
      <c r="AW146" s="652"/>
      <c r="AX146" s="652"/>
      <c r="AY146" s="652"/>
      <c r="AZ146" s="652"/>
      <c r="BA146" s="652"/>
      <c r="BB146" s="652"/>
      <c r="BC146" s="652"/>
      <c r="BD146" s="652"/>
      <c r="BE146" s="326"/>
      <c r="BF146" s="326"/>
      <c r="BG146" s="326"/>
      <c r="BH146" s="326"/>
      <c r="BI146" s="326"/>
      <c r="BJ146" s="326"/>
      <c r="BK146" s="326"/>
      <c r="BL146" s="326"/>
      <c r="BM146" s="326"/>
      <c r="BN146" s="326"/>
    </row>
    <row r="147" spans="35:66" s="340" customFormat="1" ht="18.75" customHeight="1" x14ac:dyDescent="0.3">
      <c r="AI147" s="651"/>
      <c r="AJ147" s="651"/>
      <c r="AK147" s="651"/>
      <c r="AL147" s="651"/>
      <c r="AM147" s="651"/>
      <c r="AN147" s="651"/>
      <c r="AO147" s="651"/>
      <c r="AP147" s="651"/>
      <c r="AQ147" s="651"/>
      <c r="AR147" s="651"/>
      <c r="AS147" s="651"/>
      <c r="AT147" s="652"/>
      <c r="AU147" s="652"/>
      <c r="AV147" s="652"/>
      <c r="AW147" s="652"/>
      <c r="AX147" s="652"/>
      <c r="AY147" s="652"/>
      <c r="AZ147" s="652"/>
      <c r="BA147" s="652"/>
      <c r="BB147" s="652"/>
      <c r="BC147" s="652"/>
      <c r="BD147" s="652"/>
      <c r="BE147" s="326"/>
      <c r="BF147" s="326"/>
      <c r="BG147" s="326"/>
      <c r="BH147" s="326"/>
      <c r="BI147" s="326"/>
      <c r="BJ147" s="326"/>
      <c r="BK147" s="326"/>
      <c r="BL147" s="326"/>
      <c r="BM147" s="326"/>
      <c r="BN147" s="326"/>
    </row>
    <row r="148" spans="35:66" s="340" customFormat="1" ht="18.75" customHeight="1" x14ac:dyDescent="0.3">
      <c r="AI148" s="651"/>
      <c r="AJ148" s="651"/>
      <c r="AK148" s="651"/>
      <c r="AL148" s="651"/>
      <c r="AM148" s="651"/>
      <c r="AN148" s="651"/>
      <c r="AO148" s="651"/>
      <c r="AP148" s="651"/>
      <c r="AQ148" s="651"/>
      <c r="AR148" s="651"/>
      <c r="AS148" s="651"/>
      <c r="AT148" s="652"/>
      <c r="AU148" s="652"/>
      <c r="AV148" s="652"/>
      <c r="AW148" s="652"/>
      <c r="AX148" s="652"/>
      <c r="AY148" s="652"/>
      <c r="AZ148" s="652"/>
      <c r="BA148" s="652"/>
      <c r="BB148" s="652"/>
      <c r="BC148" s="652"/>
      <c r="BD148" s="652"/>
      <c r="BE148" s="326"/>
      <c r="BF148" s="326"/>
      <c r="BG148" s="326"/>
      <c r="BH148" s="326"/>
      <c r="BI148" s="326"/>
      <c r="BJ148" s="326"/>
      <c r="BK148" s="326"/>
      <c r="BL148" s="326"/>
      <c r="BM148" s="326"/>
      <c r="BN148" s="326"/>
    </row>
    <row r="149" spans="35:66" s="340" customFormat="1" ht="18.75" customHeight="1" x14ac:dyDescent="0.3">
      <c r="AI149" s="651"/>
      <c r="AJ149" s="651"/>
      <c r="AK149" s="651"/>
      <c r="AL149" s="651"/>
      <c r="AM149" s="651"/>
      <c r="AN149" s="651"/>
      <c r="AO149" s="651"/>
      <c r="AP149" s="651"/>
      <c r="AQ149" s="651"/>
      <c r="AR149" s="651"/>
      <c r="AS149" s="651"/>
      <c r="AT149" s="652"/>
      <c r="AU149" s="652"/>
      <c r="AV149" s="652"/>
      <c r="AW149" s="652"/>
      <c r="AX149" s="652"/>
      <c r="AY149" s="652"/>
      <c r="AZ149" s="652"/>
      <c r="BA149" s="652"/>
      <c r="BB149" s="652"/>
      <c r="BC149" s="652"/>
      <c r="BD149" s="652"/>
      <c r="BE149" s="326"/>
      <c r="BF149" s="326"/>
      <c r="BG149" s="326"/>
      <c r="BH149" s="326"/>
      <c r="BI149" s="326"/>
      <c r="BJ149" s="326"/>
      <c r="BK149" s="326"/>
      <c r="BL149" s="326"/>
      <c r="BM149" s="326"/>
      <c r="BN149" s="326"/>
    </row>
    <row r="150" spans="35:66" s="340" customFormat="1" ht="18.75" customHeight="1" x14ac:dyDescent="0.3">
      <c r="AI150" s="651"/>
      <c r="AJ150" s="651"/>
      <c r="AK150" s="651"/>
      <c r="AL150" s="651"/>
      <c r="AM150" s="651"/>
      <c r="AN150" s="651"/>
      <c r="AO150" s="651"/>
      <c r="AP150" s="651"/>
      <c r="AQ150" s="651"/>
      <c r="AR150" s="651"/>
      <c r="AS150" s="651"/>
      <c r="AT150" s="652"/>
      <c r="AU150" s="652"/>
      <c r="AV150" s="652"/>
      <c r="AW150" s="652"/>
      <c r="AX150" s="652"/>
      <c r="AY150" s="652"/>
      <c r="AZ150" s="652"/>
      <c r="BA150" s="652"/>
      <c r="BB150" s="652"/>
      <c r="BC150" s="652"/>
      <c r="BD150" s="652"/>
      <c r="BE150" s="326"/>
      <c r="BF150" s="326"/>
      <c r="BG150" s="326"/>
      <c r="BH150" s="326"/>
      <c r="BI150" s="326"/>
      <c r="BJ150" s="326"/>
      <c r="BK150" s="326"/>
      <c r="BL150" s="326"/>
      <c r="BM150" s="326"/>
      <c r="BN150" s="326"/>
    </row>
    <row r="151" spans="35:66" s="340" customFormat="1" ht="18.75" customHeight="1" x14ac:dyDescent="0.3">
      <c r="AI151" s="651"/>
      <c r="AJ151" s="651"/>
      <c r="AK151" s="651"/>
      <c r="AL151" s="651"/>
      <c r="AM151" s="651"/>
      <c r="AN151" s="651"/>
      <c r="AO151" s="651"/>
      <c r="AP151" s="651"/>
      <c r="AQ151" s="651"/>
      <c r="AR151" s="651"/>
      <c r="AS151" s="651"/>
      <c r="AT151" s="652"/>
      <c r="AU151" s="652"/>
      <c r="AV151" s="652"/>
      <c r="AW151" s="652"/>
      <c r="AX151" s="652"/>
      <c r="AY151" s="652"/>
      <c r="AZ151" s="652"/>
      <c r="BA151" s="652"/>
      <c r="BB151" s="652"/>
      <c r="BC151" s="652"/>
      <c r="BD151" s="652"/>
      <c r="BE151" s="326"/>
      <c r="BF151" s="326"/>
      <c r="BG151" s="326"/>
      <c r="BH151" s="326"/>
      <c r="BI151" s="326"/>
      <c r="BJ151" s="326"/>
      <c r="BK151" s="326"/>
      <c r="BL151" s="326"/>
      <c r="BM151" s="326"/>
      <c r="BN151" s="326"/>
    </row>
    <row r="152" spans="35:66" s="340" customFormat="1" ht="18.75" customHeight="1" x14ac:dyDescent="0.3">
      <c r="AI152" s="651"/>
      <c r="AJ152" s="651"/>
      <c r="AK152" s="651"/>
      <c r="AL152" s="651"/>
      <c r="AM152" s="651"/>
      <c r="AN152" s="651"/>
      <c r="AO152" s="651"/>
      <c r="AP152" s="651"/>
      <c r="AQ152" s="651"/>
      <c r="AR152" s="651"/>
      <c r="AS152" s="651"/>
      <c r="AT152" s="652"/>
      <c r="AU152" s="652"/>
      <c r="AV152" s="652"/>
      <c r="AW152" s="652"/>
      <c r="AX152" s="652"/>
      <c r="AY152" s="652"/>
      <c r="AZ152" s="652"/>
      <c r="BA152" s="652"/>
      <c r="BB152" s="652"/>
      <c r="BC152" s="652"/>
      <c r="BD152" s="652"/>
      <c r="BE152" s="326"/>
      <c r="BF152" s="326"/>
      <c r="BG152" s="326"/>
      <c r="BH152" s="326"/>
      <c r="BI152" s="326"/>
      <c r="BJ152" s="326"/>
      <c r="BK152" s="326"/>
      <c r="BL152" s="326"/>
      <c r="BM152" s="326"/>
      <c r="BN152" s="326"/>
    </row>
    <row r="153" spans="35:66" s="340" customFormat="1" ht="18.75" customHeight="1" x14ac:dyDescent="0.3">
      <c r="AI153" s="651"/>
      <c r="AJ153" s="651"/>
      <c r="AK153" s="651"/>
      <c r="AL153" s="651"/>
      <c r="AM153" s="651"/>
      <c r="AN153" s="651"/>
      <c r="AO153" s="651"/>
      <c r="AP153" s="651"/>
      <c r="AQ153" s="651"/>
      <c r="AR153" s="651"/>
      <c r="AS153" s="651"/>
      <c r="AT153" s="652"/>
      <c r="AU153" s="652"/>
      <c r="AV153" s="652"/>
      <c r="AW153" s="652"/>
      <c r="AX153" s="652"/>
      <c r="AY153" s="652"/>
      <c r="AZ153" s="652"/>
      <c r="BA153" s="652"/>
      <c r="BB153" s="652"/>
      <c r="BC153" s="652"/>
      <c r="BD153" s="652"/>
      <c r="BE153" s="326"/>
      <c r="BF153" s="326"/>
      <c r="BG153" s="326"/>
      <c r="BH153" s="326"/>
      <c r="BI153" s="326"/>
      <c r="BJ153" s="326"/>
      <c r="BK153" s="326"/>
      <c r="BL153" s="326"/>
      <c r="BM153" s="326"/>
      <c r="BN153" s="326"/>
    </row>
    <row r="154" spans="35:66" s="340" customFormat="1" ht="18.75" customHeight="1" x14ac:dyDescent="0.3">
      <c r="AI154" s="651"/>
      <c r="AJ154" s="651"/>
      <c r="AK154" s="651"/>
      <c r="AL154" s="651"/>
      <c r="AM154" s="651"/>
      <c r="AN154" s="651"/>
      <c r="AO154" s="651"/>
      <c r="AP154" s="651"/>
      <c r="AQ154" s="651"/>
      <c r="AR154" s="651"/>
      <c r="AS154" s="651"/>
      <c r="AT154" s="652"/>
      <c r="AU154" s="652"/>
      <c r="AV154" s="652"/>
      <c r="AW154" s="652"/>
      <c r="AX154" s="652"/>
      <c r="AY154" s="652"/>
      <c r="AZ154" s="652"/>
      <c r="BA154" s="652"/>
      <c r="BB154" s="652"/>
      <c r="BC154" s="652"/>
      <c r="BD154" s="652"/>
      <c r="BE154" s="326"/>
      <c r="BF154" s="326"/>
      <c r="BG154" s="326"/>
      <c r="BH154" s="326"/>
      <c r="BI154" s="326"/>
      <c r="BJ154" s="326"/>
      <c r="BK154" s="326"/>
      <c r="BL154" s="326"/>
      <c r="BM154" s="326"/>
      <c r="BN154" s="326"/>
    </row>
    <row r="155" spans="35:66" s="340" customFormat="1" ht="18.75" customHeight="1" x14ac:dyDescent="0.3">
      <c r="AI155" s="651"/>
      <c r="AJ155" s="651"/>
      <c r="AK155" s="651"/>
      <c r="AL155" s="651"/>
      <c r="AM155" s="651"/>
      <c r="AN155" s="651"/>
      <c r="AO155" s="651"/>
      <c r="AP155" s="651"/>
      <c r="AQ155" s="651"/>
      <c r="AR155" s="651"/>
      <c r="AS155" s="651"/>
      <c r="AT155" s="652"/>
      <c r="AU155" s="652"/>
      <c r="AV155" s="652"/>
      <c r="AW155" s="652"/>
      <c r="AX155" s="652"/>
      <c r="AY155" s="652"/>
      <c r="AZ155" s="652"/>
      <c r="BA155" s="652"/>
      <c r="BB155" s="652"/>
      <c r="BC155" s="652"/>
      <c r="BD155" s="652"/>
      <c r="BE155" s="326"/>
      <c r="BF155" s="326"/>
      <c r="BG155" s="326"/>
      <c r="BH155" s="326"/>
      <c r="BI155" s="326"/>
      <c r="BJ155" s="326"/>
      <c r="BK155" s="326"/>
      <c r="BL155" s="326"/>
      <c r="BM155" s="326"/>
      <c r="BN155" s="326"/>
    </row>
    <row r="156" spans="35:66" s="340" customFormat="1" ht="18.75" customHeight="1" x14ac:dyDescent="0.3">
      <c r="AI156" s="651"/>
      <c r="AJ156" s="651"/>
      <c r="AK156" s="651"/>
      <c r="AL156" s="651"/>
      <c r="AM156" s="651"/>
      <c r="AN156" s="651"/>
      <c r="AO156" s="651"/>
      <c r="AP156" s="651"/>
      <c r="AQ156" s="651"/>
      <c r="AR156" s="651"/>
      <c r="AS156" s="651"/>
      <c r="AT156" s="652"/>
      <c r="AU156" s="652"/>
      <c r="AV156" s="652"/>
      <c r="AW156" s="652"/>
      <c r="AX156" s="652"/>
      <c r="AY156" s="652"/>
      <c r="AZ156" s="652"/>
      <c r="BA156" s="652"/>
      <c r="BB156" s="652"/>
      <c r="BC156" s="652"/>
      <c r="BD156" s="652"/>
      <c r="BE156" s="326"/>
      <c r="BF156" s="326"/>
      <c r="BG156" s="326"/>
      <c r="BH156" s="326"/>
      <c r="BI156" s="326"/>
      <c r="BJ156" s="326"/>
      <c r="BK156" s="326"/>
      <c r="BL156" s="326"/>
      <c r="BM156" s="326"/>
      <c r="BN156" s="326"/>
    </row>
    <row r="157" spans="35:66" s="340" customFormat="1" ht="18.75" customHeight="1" x14ac:dyDescent="0.3">
      <c r="AI157" s="651"/>
      <c r="AJ157" s="651"/>
      <c r="AK157" s="651"/>
      <c r="AL157" s="651"/>
      <c r="AM157" s="651"/>
      <c r="AN157" s="651"/>
      <c r="AO157" s="651"/>
      <c r="AP157" s="651"/>
      <c r="AQ157" s="651"/>
      <c r="AR157" s="651"/>
      <c r="AS157" s="651"/>
      <c r="AT157" s="652"/>
      <c r="AU157" s="652"/>
      <c r="AV157" s="652"/>
      <c r="AW157" s="652"/>
      <c r="AX157" s="652"/>
      <c r="AY157" s="652"/>
      <c r="AZ157" s="652"/>
      <c r="BA157" s="652"/>
      <c r="BB157" s="652"/>
      <c r="BC157" s="652"/>
      <c r="BD157" s="652"/>
      <c r="BE157" s="326"/>
      <c r="BF157" s="326"/>
      <c r="BG157" s="326"/>
      <c r="BH157" s="326"/>
      <c r="BI157" s="326"/>
      <c r="BJ157" s="326"/>
      <c r="BK157" s="326"/>
      <c r="BL157" s="326"/>
      <c r="BM157" s="326"/>
      <c r="BN157" s="326"/>
    </row>
    <row r="158" spans="35:66" s="340" customFormat="1" ht="18.75" customHeight="1" x14ac:dyDescent="0.3">
      <c r="AI158" s="651"/>
      <c r="AJ158" s="651"/>
      <c r="AK158" s="651"/>
      <c r="AL158" s="651"/>
      <c r="AM158" s="651"/>
      <c r="AN158" s="651"/>
      <c r="AO158" s="651"/>
      <c r="AP158" s="651"/>
      <c r="AQ158" s="651"/>
      <c r="AR158" s="651"/>
      <c r="AS158" s="651"/>
      <c r="AT158" s="652"/>
      <c r="AU158" s="652"/>
      <c r="AV158" s="652"/>
      <c r="AW158" s="652"/>
      <c r="AX158" s="652"/>
      <c r="AY158" s="652"/>
      <c r="AZ158" s="652"/>
      <c r="BA158" s="652"/>
      <c r="BB158" s="652"/>
      <c r="BC158" s="652"/>
      <c r="BD158" s="652"/>
      <c r="BE158" s="326"/>
      <c r="BF158" s="326"/>
      <c r="BG158" s="326"/>
      <c r="BH158" s="326"/>
      <c r="BI158" s="326"/>
      <c r="BJ158" s="326"/>
      <c r="BK158" s="326"/>
      <c r="BL158" s="326"/>
      <c r="BM158" s="326"/>
      <c r="BN158" s="326"/>
    </row>
    <row r="159" spans="35:66" s="340" customFormat="1" ht="18.75" customHeight="1" x14ac:dyDescent="0.3">
      <c r="AI159" s="651"/>
      <c r="AJ159" s="651"/>
      <c r="AK159" s="651"/>
      <c r="AL159" s="651"/>
      <c r="AM159" s="651"/>
      <c r="AN159" s="651"/>
      <c r="AO159" s="651"/>
      <c r="AP159" s="651"/>
      <c r="AQ159" s="651"/>
      <c r="AR159" s="651"/>
      <c r="AS159" s="651"/>
      <c r="AT159" s="652"/>
      <c r="AU159" s="652"/>
      <c r="AV159" s="652"/>
      <c r="AW159" s="652"/>
      <c r="AX159" s="652"/>
      <c r="AY159" s="652"/>
      <c r="AZ159" s="652"/>
      <c r="BA159" s="652"/>
      <c r="BB159" s="652"/>
      <c r="BC159" s="652"/>
      <c r="BD159" s="652"/>
      <c r="BE159" s="326"/>
      <c r="BF159" s="326"/>
      <c r="BG159" s="326"/>
      <c r="BH159" s="326"/>
      <c r="BI159" s="326"/>
      <c r="BJ159" s="326"/>
      <c r="BK159" s="326"/>
      <c r="BL159" s="326"/>
      <c r="BM159" s="326"/>
      <c r="BN159" s="326"/>
    </row>
    <row r="160" spans="35:66" s="340" customFormat="1" ht="18.75" customHeight="1" x14ac:dyDescent="0.3">
      <c r="AI160" s="651"/>
      <c r="AJ160" s="651"/>
      <c r="AK160" s="651"/>
      <c r="AL160" s="651"/>
      <c r="AM160" s="651"/>
      <c r="AN160" s="651"/>
      <c r="AO160" s="651"/>
      <c r="AP160" s="651"/>
      <c r="AQ160" s="651"/>
      <c r="AR160" s="651"/>
      <c r="AS160" s="651"/>
      <c r="AT160" s="652"/>
      <c r="AU160" s="652"/>
      <c r="AV160" s="652"/>
      <c r="AW160" s="652"/>
      <c r="AX160" s="652"/>
      <c r="AY160" s="652"/>
      <c r="AZ160" s="652"/>
      <c r="BA160" s="652"/>
      <c r="BB160" s="652"/>
      <c r="BC160" s="652"/>
      <c r="BD160" s="652"/>
      <c r="BE160" s="326"/>
      <c r="BF160" s="326"/>
      <c r="BG160" s="326"/>
      <c r="BH160" s="326"/>
      <c r="BI160" s="326"/>
      <c r="BJ160" s="326"/>
      <c r="BK160" s="326"/>
      <c r="BL160" s="326"/>
      <c r="BM160" s="326"/>
      <c r="BN160" s="326"/>
    </row>
    <row r="161" spans="35:66" s="340" customFormat="1" ht="18.75" customHeight="1" x14ac:dyDescent="0.3">
      <c r="AI161" s="651"/>
      <c r="AJ161" s="651"/>
      <c r="AK161" s="651"/>
      <c r="AL161" s="651"/>
      <c r="AM161" s="651"/>
      <c r="AN161" s="651"/>
      <c r="AO161" s="651"/>
      <c r="AP161" s="651"/>
      <c r="AQ161" s="651"/>
      <c r="AR161" s="651"/>
      <c r="AS161" s="651"/>
      <c r="AT161" s="652"/>
      <c r="AU161" s="652"/>
      <c r="AV161" s="652"/>
      <c r="AW161" s="652"/>
      <c r="AX161" s="652"/>
      <c r="AY161" s="652"/>
      <c r="AZ161" s="652"/>
      <c r="BA161" s="652"/>
      <c r="BB161" s="652"/>
      <c r="BC161" s="652"/>
      <c r="BD161" s="652"/>
      <c r="BE161" s="326"/>
      <c r="BF161" s="326"/>
      <c r="BG161" s="326"/>
      <c r="BH161" s="326"/>
      <c r="BI161" s="326"/>
      <c r="BJ161" s="326"/>
      <c r="BK161" s="326"/>
      <c r="BL161" s="326"/>
      <c r="BM161" s="326"/>
      <c r="BN161" s="326"/>
    </row>
    <row r="162" spans="35:66" s="340" customFormat="1" ht="18.75" customHeight="1" x14ac:dyDescent="0.3">
      <c r="AI162" s="651"/>
      <c r="AJ162" s="651"/>
      <c r="AK162" s="651"/>
      <c r="AL162" s="651"/>
      <c r="AM162" s="651"/>
      <c r="AN162" s="651"/>
      <c r="AO162" s="651"/>
      <c r="AP162" s="651"/>
      <c r="AQ162" s="651"/>
      <c r="AR162" s="651"/>
      <c r="AS162" s="651"/>
      <c r="AT162" s="652"/>
      <c r="AU162" s="652"/>
      <c r="AV162" s="652"/>
      <c r="AW162" s="652"/>
      <c r="AX162" s="652"/>
      <c r="AY162" s="652"/>
      <c r="AZ162" s="652"/>
      <c r="BA162" s="652"/>
      <c r="BB162" s="652"/>
      <c r="BC162" s="652"/>
      <c r="BD162" s="652"/>
      <c r="BE162" s="326"/>
      <c r="BF162" s="326"/>
      <c r="BG162" s="326"/>
      <c r="BH162" s="326"/>
      <c r="BI162" s="326"/>
      <c r="BJ162" s="326"/>
      <c r="BK162" s="326"/>
      <c r="BL162" s="326"/>
      <c r="BM162" s="326"/>
      <c r="BN162" s="326"/>
    </row>
    <row r="163" spans="35:66" s="340" customFormat="1" ht="18.75" customHeight="1" x14ac:dyDescent="0.3">
      <c r="AI163" s="651"/>
      <c r="AJ163" s="651"/>
      <c r="AK163" s="651"/>
      <c r="AL163" s="651"/>
      <c r="AM163" s="651"/>
      <c r="AN163" s="651"/>
      <c r="AO163" s="651"/>
      <c r="AP163" s="651"/>
      <c r="AQ163" s="651"/>
      <c r="AR163" s="651"/>
      <c r="AS163" s="651"/>
      <c r="AT163" s="652"/>
      <c r="AU163" s="652"/>
      <c r="AV163" s="652"/>
      <c r="AW163" s="652"/>
      <c r="AX163" s="652"/>
      <c r="AY163" s="652"/>
      <c r="AZ163" s="652"/>
      <c r="BA163" s="652"/>
      <c r="BB163" s="652"/>
      <c r="BC163" s="652"/>
      <c r="BD163" s="652"/>
      <c r="BE163" s="326"/>
      <c r="BF163" s="326"/>
      <c r="BG163" s="326"/>
      <c r="BH163" s="326"/>
      <c r="BI163" s="326"/>
      <c r="BJ163" s="326"/>
      <c r="BK163" s="326"/>
      <c r="BL163" s="326"/>
      <c r="BM163" s="326"/>
      <c r="BN163" s="326"/>
    </row>
    <row r="164" spans="35:66" s="340" customFormat="1" ht="18.75" customHeight="1" x14ac:dyDescent="0.3">
      <c r="AI164" s="651"/>
      <c r="AJ164" s="651"/>
      <c r="AK164" s="651"/>
      <c r="AL164" s="651"/>
      <c r="AM164" s="651"/>
      <c r="AN164" s="651"/>
      <c r="AO164" s="651"/>
      <c r="AP164" s="651"/>
      <c r="AQ164" s="651"/>
      <c r="AR164" s="651"/>
      <c r="AS164" s="651"/>
      <c r="AT164" s="652"/>
      <c r="AU164" s="652"/>
      <c r="AV164" s="652"/>
      <c r="AW164" s="652"/>
      <c r="AX164" s="652"/>
      <c r="AY164" s="652"/>
      <c r="AZ164" s="652"/>
      <c r="BA164" s="652"/>
      <c r="BB164" s="652"/>
      <c r="BC164" s="652"/>
      <c r="BD164" s="652"/>
      <c r="BE164" s="326"/>
      <c r="BF164" s="326"/>
      <c r="BG164" s="326"/>
      <c r="BH164" s="326"/>
      <c r="BI164" s="326"/>
      <c r="BJ164" s="326"/>
      <c r="BK164" s="326"/>
      <c r="BL164" s="326"/>
      <c r="BM164" s="326"/>
      <c r="BN164" s="326"/>
    </row>
    <row r="165" spans="35:66" s="340" customFormat="1" ht="18.75" customHeight="1" x14ac:dyDescent="0.3">
      <c r="AI165" s="651"/>
      <c r="AJ165" s="651"/>
      <c r="AK165" s="651"/>
      <c r="AL165" s="651"/>
      <c r="AM165" s="651"/>
      <c r="AN165" s="651"/>
      <c r="AO165" s="651"/>
      <c r="AP165" s="651"/>
      <c r="AQ165" s="651"/>
      <c r="AR165" s="651"/>
      <c r="AS165" s="651"/>
      <c r="AT165" s="652"/>
      <c r="AU165" s="652"/>
      <c r="AV165" s="652"/>
      <c r="AW165" s="652"/>
      <c r="AX165" s="652"/>
      <c r="AY165" s="652"/>
      <c r="AZ165" s="652"/>
      <c r="BA165" s="652"/>
      <c r="BB165" s="652"/>
      <c r="BC165" s="652"/>
      <c r="BD165" s="652"/>
      <c r="BE165" s="326"/>
      <c r="BF165" s="326"/>
      <c r="BG165" s="326"/>
      <c r="BH165" s="326"/>
      <c r="BI165" s="326"/>
      <c r="BJ165" s="326"/>
      <c r="BK165" s="326"/>
      <c r="BL165" s="326"/>
      <c r="BM165" s="326"/>
      <c r="BN165" s="326"/>
    </row>
    <row r="166" spans="35:66" s="340" customFormat="1" ht="18.75" customHeight="1" x14ac:dyDescent="0.3">
      <c r="AI166" s="651"/>
      <c r="AJ166" s="651"/>
      <c r="AK166" s="651"/>
      <c r="AL166" s="651"/>
      <c r="AM166" s="651"/>
      <c r="AN166" s="651"/>
      <c r="AO166" s="651"/>
      <c r="AP166" s="651"/>
      <c r="AQ166" s="651"/>
      <c r="AR166" s="651"/>
      <c r="AS166" s="651"/>
      <c r="AT166" s="652"/>
      <c r="AU166" s="652"/>
      <c r="AV166" s="652"/>
      <c r="AW166" s="652"/>
      <c r="AX166" s="652"/>
      <c r="AY166" s="652"/>
      <c r="AZ166" s="652"/>
      <c r="BA166" s="652"/>
      <c r="BB166" s="652"/>
      <c r="BC166" s="652"/>
      <c r="BD166" s="652"/>
      <c r="BE166" s="326"/>
      <c r="BF166" s="326"/>
      <c r="BG166" s="326"/>
      <c r="BH166" s="326"/>
      <c r="BI166" s="326"/>
      <c r="BJ166" s="326"/>
      <c r="BK166" s="326"/>
      <c r="BL166" s="326"/>
      <c r="BM166" s="326"/>
      <c r="BN166" s="326"/>
    </row>
    <row r="167" spans="35:66" s="340" customFormat="1" ht="18.75" customHeight="1" x14ac:dyDescent="0.3">
      <c r="AI167" s="651"/>
      <c r="AJ167" s="651"/>
      <c r="AK167" s="651"/>
      <c r="AL167" s="651"/>
      <c r="AM167" s="651"/>
      <c r="AN167" s="651"/>
      <c r="AO167" s="651"/>
      <c r="AP167" s="651"/>
      <c r="AQ167" s="651"/>
      <c r="AR167" s="651"/>
      <c r="AS167" s="651"/>
      <c r="AT167" s="652"/>
      <c r="AU167" s="652"/>
      <c r="AV167" s="652"/>
      <c r="AW167" s="652"/>
      <c r="AX167" s="652"/>
      <c r="AY167" s="652"/>
      <c r="AZ167" s="652"/>
      <c r="BA167" s="652"/>
      <c r="BB167" s="652"/>
      <c r="BC167" s="652"/>
      <c r="BD167" s="652"/>
      <c r="BE167" s="326"/>
      <c r="BF167" s="326"/>
      <c r="BG167" s="326"/>
      <c r="BH167" s="326"/>
      <c r="BI167" s="326"/>
      <c r="BJ167" s="326"/>
      <c r="BK167" s="326"/>
      <c r="BL167" s="326"/>
      <c r="BM167" s="326"/>
      <c r="BN167" s="326"/>
    </row>
    <row r="168" spans="35:66" s="340" customFormat="1" ht="18.75" customHeight="1" x14ac:dyDescent="0.3">
      <c r="AI168" s="651"/>
      <c r="AJ168" s="651"/>
      <c r="AK168" s="651"/>
      <c r="AL168" s="651"/>
      <c r="AM168" s="651"/>
      <c r="AN168" s="651"/>
      <c r="AO168" s="651"/>
      <c r="AP168" s="651"/>
      <c r="AQ168" s="651"/>
      <c r="AR168" s="651"/>
      <c r="AS168" s="651"/>
      <c r="AT168" s="652"/>
      <c r="AU168" s="652"/>
      <c r="AV168" s="652"/>
      <c r="AW168" s="652"/>
      <c r="AX168" s="652"/>
      <c r="AY168" s="652"/>
      <c r="AZ168" s="652"/>
      <c r="BA168" s="652"/>
      <c r="BB168" s="652"/>
      <c r="BC168" s="652"/>
      <c r="BD168" s="652"/>
      <c r="BE168" s="326"/>
      <c r="BF168" s="326"/>
      <c r="BG168" s="326"/>
      <c r="BH168" s="326"/>
      <c r="BI168" s="326"/>
      <c r="BJ168" s="326"/>
      <c r="BK168" s="326"/>
      <c r="BL168" s="326"/>
      <c r="BM168" s="326"/>
      <c r="BN168" s="326"/>
    </row>
    <row r="169" spans="35:66" s="340" customFormat="1" ht="18.75" customHeight="1" x14ac:dyDescent="0.3">
      <c r="AI169" s="651"/>
      <c r="AJ169" s="651"/>
      <c r="AK169" s="651"/>
      <c r="AL169" s="651"/>
      <c r="AM169" s="651"/>
      <c r="AN169" s="651"/>
      <c r="AO169" s="651"/>
      <c r="AP169" s="651"/>
      <c r="AQ169" s="651"/>
      <c r="AR169" s="651"/>
      <c r="AS169" s="651"/>
      <c r="AT169" s="652"/>
      <c r="AU169" s="652"/>
      <c r="AV169" s="652"/>
      <c r="AW169" s="652"/>
      <c r="AX169" s="652"/>
      <c r="AY169" s="652"/>
      <c r="AZ169" s="652"/>
      <c r="BA169" s="652"/>
      <c r="BB169" s="652"/>
      <c r="BC169" s="652"/>
      <c r="BD169" s="652"/>
      <c r="BE169" s="326"/>
      <c r="BF169" s="326"/>
      <c r="BG169" s="326"/>
      <c r="BH169" s="326"/>
      <c r="BI169" s="326"/>
      <c r="BJ169" s="326"/>
      <c r="BK169" s="326"/>
      <c r="BL169" s="326"/>
      <c r="BM169" s="326"/>
      <c r="BN169" s="326"/>
    </row>
    <row r="170" spans="35:66" s="340" customFormat="1" ht="18.75" customHeight="1" x14ac:dyDescent="0.3">
      <c r="AI170" s="651"/>
      <c r="AJ170" s="651"/>
      <c r="AK170" s="651"/>
      <c r="AL170" s="651"/>
      <c r="AM170" s="651"/>
      <c r="AN170" s="651"/>
      <c r="AO170" s="651"/>
      <c r="AP170" s="651"/>
      <c r="AQ170" s="651"/>
      <c r="AR170" s="651"/>
      <c r="AS170" s="651"/>
      <c r="AT170" s="652"/>
      <c r="AU170" s="652"/>
      <c r="AV170" s="652"/>
      <c r="AW170" s="652"/>
      <c r="AX170" s="652"/>
      <c r="AY170" s="652"/>
      <c r="AZ170" s="652"/>
      <c r="BA170" s="652"/>
      <c r="BB170" s="652"/>
      <c r="BC170" s="652"/>
      <c r="BD170" s="652"/>
      <c r="BE170" s="326"/>
      <c r="BF170" s="326"/>
      <c r="BG170" s="326"/>
      <c r="BH170" s="326"/>
      <c r="BI170" s="326"/>
      <c r="BJ170" s="326"/>
      <c r="BK170" s="326"/>
      <c r="BL170" s="326"/>
      <c r="BM170" s="326"/>
      <c r="BN170" s="326"/>
    </row>
    <row r="171" spans="35:66" s="340" customFormat="1" ht="18.75" customHeight="1" x14ac:dyDescent="0.3">
      <c r="AI171" s="651"/>
      <c r="AJ171" s="651"/>
      <c r="AK171" s="651"/>
      <c r="AL171" s="651"/>
      <c r="AM171" s="651"/>
      <c r="AN171" s="651"/>
      <c r="AO171" s="651"/>
      <c r="AP171" s="651"/>
      <c r="AQ171" s="651"/>
      <c r="AR171" s="651"/>
      <c r="AS171" s="651"/>
      <c r="AT171" s="652"/>
      <c r="AU171" s="652"/>
      <c r="AV171" s="652"/>
      <c r="AW171" s="652"/>
      <c r="AX171" s="652"/>
      <c r="AY171" s="652"/>
      <c r="AZ171" s="652"/>
      <c r="BA171" s="652"/>
      <c r="BB171" s="652"/>
      <c r="BC171" s="652"/>
      <c r="BD171" s="652"/>
      <c r="BE171" s="326"/>
      <c r="BF171" s="326"/>
      <c r="BG171" s="326"/>
      <c r="BH171" s="326"/>
      <c r="BI171" s="326"/>
      <c r="BJ171" s="326"/>
      <c r="BK171" s="326"/>
      <c r="BL171" s="326"/>
      <c r="BM171" s="326"/>
      <c r="BN171" s="326"/>
    </row>
    <row r="172" spans="35:66" s="340" customFormat="1" ht="18.75" customHeight="1" x14ac:dyDescent="0.3">
      <c r="AI172" s="651"/>
      <c r="AJ172" s="651"/>
      <c r="AK172" s="651"/>
      <c r="AL172" s="651"/>
      <c r="AM172" s="651"/>
      <c r="AN172" s="651"/>
      <c r="AO172" s="651"/>
      <c r="AP172" s="651"/>
      <c r="AQ172" s="651"/>
      <c r="AR172" s="651"/>
      <c r="AS172" s="651"/>
      <c r="AT172" s="652"/>
      <c r="AU172" s="652"/>
      <c r="AV172" s="652"/>
      <c r="AW172" s="652"/>
      <c r="AX172" s="652"/>
      <c r="AY172" s="652"/>
      <c r="AZ172" s="652"/>
      <c r="BA172" s="652"/>
      <c r="BB172" s="652"/>
      <c r="BC172" s="652"/>
      <c r="BD172" s="652"/>
      <c r="BE172" s="326"/>
      <c r="BF172" s="326"/>
      <c r="BG172" s="326"/>
      <c r="BH172" s="326"/>
      <c r="BI172" s="326"/>
      <c r="BJ172" s="326"/>
      <c r="BK172" s="326"/>
      <c r="BL172" s="326"/>
      <c r="BM172" s="326"/>
      <c r="BN172" s="326"/>
    </row>
    <row r="173" spans="35:66" s="340" customFormat="1" ht="18.75" customHeight="1" x14ac:dyDescent="0.3">
      <c r="AI173" s="651"/>
      <c r="AJ173" s="651"/>
      <c r="AK173" s="651"/>
      <c r="AL173" s="651"/>
      <c r="AM173" s="651"/>
      <c r="AN173" s="651"/>
      <c r="AO173" s="651"/>
      <c r="AP173" s="651"/>
      <c r="AQ173" s="651"/>
      <c r="AR173" s="651"/>
      <c r="AS173" s="651"/>
      <c r="AT173" s="652"/>
      <c r="AU173" s="652"/>
      <c r="AV173" s="652"/>
      <c r="AW173" s="652"/>
      <c r="AX173" s="652"/>
      <c r="AY173" s="652"/>
      <c r="AZ173" s="652"/>
      <c r="BA173" s="652"/>
      <c r="BB173" s="652"/>
      <c r="BC173" s="652"/>
      <c r="BD173" s="652"/>
      <c r="BE173" s="326"/>
      <c r="BF173" s="326"/>
      <c r="BG173" s="326"/>
      <c r="BH173" s="326"/>
      <c r="BI173" s="326"/>
      <c r="BJ173" s="326"/>
      <c r="BK173" s="326"/>
      <c r="BL173" s="326"/>
      <c r="BM173" s="326"/>
      <c r="BN173" s="326"/>
    </row>
    <row r="174" spans="35:66" s="340" customFormat="1" ht="18.75" customHeight="1" x14ac:dyDescent="0.3">
      <c r="AI174" s="651"/>
      <c r="AJ174" s="651"/>
      <c r="AK174" s="651"/>
      <c r="AL174" s="651"/>
      <c r="AM174" s="651"/>
      <c r="AN174" s="651"/>
      <c r="AO174" s="651"/>
      <c r="AP174" s="651"/>
      <c r="AQ174" s="651"/>
      <c r="AR174" s="651"/>
      <c r="AS174" s="651"/>
      <c r="AT174" s="652"/>
      <c r="AU174" s="652"/>
      <c r="AV174" s="652"/>
      <c r="AW174" s="652"/>
      <c r="AX174" s="652"/>
      <c r="AY174" s="652"/>
      <c r="AZ174" s="652"/>
      <c r="BA174" s="652"/>
      <c r="BB174" s="652"/>
      <c r="BC174" s="652"/>
      <c r="BD174" s="652"/>
      <c r="BE174" s="326"/>
      <c r="BF174" s="326"/>
      <c r="BG174" s="326"/>
      <c r="BH174" s="326"/>
      <c r="BI174" s="326"/>
      <c r="BJ174" s="326"/>
      <c r="BK174" s="326"/>
      <c r="BL174" s="326"/>
      <c r="BM174" s="326"/>
      <c r="BN174" s="326"/>
    </row>
    <row r="175" spans="35:66" s="340" customFormat="1" ht="18.75" customHeight="1" x14ac:dyDescent="0.3">
      <c r="AI175" s="651"/>
      <c r="AJ175" s="651"/>
      <c r="AK175" s="651"/>
      <c r="AL175" s="651"/>
      <c r="AM175" s="651"/>
      <c r="AN175" s="651"/>
      <c r="AO175" s="651"/>
      <c r="AP175" s="651"/>
      <c r="AQ175" s="651"/>
      <c r="AR175" s="651"/>
      <c r="AS175" s="651"/>
      <c r="AT175" s="652"/>
      <c r="AU175" s="652"/>
      <c r="AV175" s="652"/>
      <c r="AW175" s="652"/>
      <c r="AX175" s="652"/>
      <c r="AY175" s="652"/>
      <c r="AZ175" s="652"/>
      <c r="BA175" s="652"/>
      <c r="BB175" s="652"/>
      <c r="BC175" s="652"/>
      <c r="BD175" s="652"/>
      <c r="BE175" s="326"/>
      <c r="BF175" s="326"/>
      <c r="BG175" s="326"/>
      <c r="BH175" s="326"/>
      <c r="BI175" s="326"/>
      <c r="BJ175" s="326"/>
      <c r="BK175" s="326"/>
      <c r="BL175" s="326"/>
      <c r="BM175" s="326"/>
      <c r="BN175" s="326"/>
    </row>
    <row r="176" spans="35:66" s="340" customFormat="1" ht="18.75" customHeight="1" x14ac:dyDescent="0.3">
      <c r="AI176" s="651"/>
      <c r="AJ176" s="651"/>
      <c r="AK176" s="651"/>
      <c r="AL176" s="651"/>
      <c r="AM176" s="651"/>
      <c r="AN176" s="651"/>
      <c r="AO176" s="651"/>
      <c r="AP176" s="651"/>
      <c r="AQ176" s="651"/>
      <c r="AR176" s="651"/>
      <c r="AS176" s="651"/>
      <c r="AT176" s="652"/>
      <c r="AU176" s="652"/>
      <c r="AV176" s="652"/>
      <c r="AW176" s="652"/>
      <c r="AX176" s="652"/>
      <c r="AY176" s="652"/>
      <c r="AZ176" s="652"/>
      <c r="BA176" s="652"/>
      <c r="BB176" s="652"/>
      <c r="BC176" s="652"/>
      <c r="BD176" s="652"/>
      <c r="BE176" s="326"/>
      <c r="BF176" s="326"/>
      <c r="BG176" s="326"/>
      <c r="BH176" s="326"/>
      <c r="BI176" s="326"/>
      <c r="BJ176" s="326"/>
      <c r="BK176" s="326"/>
      <c r="BL176" s="326"/>
      <c r="BM176" s="326"/>
      <c r="BN176" s="326"/>
    </row>
    <row r="177" spans="35:66" s="340" customFormat="1" ht="18.75" customHeight="1" x14ac:dyDescent="0.3">
      <c r="AI177" s="651"/>
      <c r="AJ177" s="651"/>
      <c r="AK177" s="651"/>
      <c r="AL177" s="651"/>
      <c r="AM177" s="651"/>
      <c r="AN177" s="651"/>
      <c r="AO177" s="651"/>
      <c r="AP177" s="651"/>
      <c r="AQ177" s="651"/>
      <c r="AR177" s="651"/>
      <c r="AS177" s="651"/>
      <c r="AT177" s="652"/>
      <c r="AU177" s="652"/>
      <c r="AV177" s="652"/>
      <c r="AW177" s="652"/>
      <c r="AX177" s="652"/>
      <c r="AY177" s="652"/>
      <c r="AZ177" s="652"/>
      <c r="BA177" s="652"/>
      <c r="BB177" s="652"/>
      <c r="BC177" s="652"/>
      <c r="BD177" s="652"/>
      <c r="BE177" s="326"/>
      <c r="BF177" s="326"/>
      <c r="BG177" s="326"/>
      <c r="BH177" s="326"/>
      <c r="BI177" s="326"/>
      <c r="BJ177" s="326"/>
      <c r="BK177" s="326"/>
      <c r="BL177" s="326"/>
      <c r="BM177" s="326"/>
      <c r="BN177" s="326"/>
    </row>
    <row r="178" spans="35:66" s="340" customFormat="1" ht="18.75" customHeight="1" x14ac:dyDescent="0.3">
      <c r="AI178" s="651"/>
      <c r="AJ178" s="651"/>
      <c r="AK178" s="651"/>
      <c r="AL178" s="651"/>
      <c r="AM178" s="651"/>
      <c r="AN178" s="651"/>
      <c r="AO178" s="651"/>
      <c r="AP178" s="651"/>
      <c r="AQ178" s="651"/>
      <c r="AR178" s="651"/>
      <c r="AS178" s="651"/>
      <c r="AT178" s="652"/>
      <c r="AU178" s="652"/>
      <c r="AV178" s="652"/>
      <c r="AW178" s="652"/>
      <c r="AX178" s="652"/>
      <c r="AY178" s="652"/>
      <c r="AZ178" s="652"/>
      <c r="BA178" s="652"/>
      <c r="BB178" s="652"/>
      <c r="BC178" s="652"/>
      <c r="BD178" s="652"/>
      <c r="BE178" s="326"/>
      <c r="BF178" s="326"/>
      <c r="BG178" s="326"/>
      <c r="BH178" s="326"/>
      <c r="BI178" s="326"/>
      <c r="BJ178" s="326"/>
      <c r="BK178" s="326"/>
      <c r="BL178" s="326"/>
      <c r="BM178" s="326"/>
      <c r="BN178" s="326"/>
    </row>
    <row r="179" spans="35:66" s="340" customFormat="1" ht="18.75" customHeight="1" x14ac:dyDescent="0.3">
      <c r="AI179" s="651"/>
      <c r="AJ179" s="651"/>
      <c r="AK179" s="651"/>
      <c r="AL179" s="651"/>
      <c r="AM179" s="651"/>
      <c r="AN179" s="651"/>
      <c r="AO179" s="651"/>
      <c r="AP179" s="651"/>
      <c r="AQ179" s="651"/>
      <c r="AR179" s="651"/>
      <c r="AS179" s="651"/>
      <c r="AT179" s="652"/>
      <c r="AU179" s="652"/>
      <c r="AV179" s="652"/>
      <c r="AW179" s="652"/>
      <c r="AX179" s="652"/>
      <c r="AY179" s="652"/>
      <c r="AZ179" s="652"/>
      <c r="BA179" s="652"/>
      <c r="BB179" s="652"/>
      <c r="BC179" s="652"/>
      <c r="BD179" s="652"/>
      <c r="BE179" s="326"/>
      <c r="BF179" s="326"/>
      <c r="BG179" s="326"/>
      <c r="BH179" s="326"/>
      <c r="BI179" s="326"/>
      <c r="BJ179" s="326"/>
      <c r="BK179" s="326"/>
      <c r="BL179" s="326"/>
      <c r="BM179" s="326"/>
      <c r="BN179" s="326"/>
    </row>
    <row r="180" spans="35:66" s="340" customFormat="1" ht="18.75" customHeight="1" x14ac:dyDescent="0.3">
      <c r="AI180" s="651"/>
      <c r="AJ180" s="651"/>
      <c r="AK180" s="651"/>
      <c r="AL180" s="651"/>
      <c r="AM180" s="651"/>
      <c r="AN180" s="651"/>
      <c r="AO180" s="651"/>
      <c r="AP180" s="651"/>
      <c r="AQ180" s="651"/>
      <c r="AR180" s="651"/>
      <c r="AS180" s="651"/>
      <c r="AT180" s="652"/>
      <c r="AU180" s="652"/>
      <c r="AV180" s="652"/>
      <c r="AW180" s="652"/>
      <c r="AX180" s="652"/>
      <c r="AY180" s="652"/>
      <c r="AZ180" s="652"/>
      <c r="BA180" s="652"/>
      <c r="BB180" s="652"/>
      <c r="BC180" s="652"/>
      <c r="BD180" s="652"/>
      <c r="BE180" s="326"/>
      <c r="BF180" s="326"/>
      <c r="BG180" s="326"/>
      <c r="BH180" s="326"/>
      <c r="BI180" s="326"/>
      <c r="BJ180" s="326"/>
      <c r="BK180" s="326"/>
      <c r="BL180" s="326"/>
      <c r="BM180" s="326"/>
      <c r="BN180" s="326"/>
    </row>
    <row r="181" spans="35:66" s="340" customFormat="1" ht="18.75" customHeight="1" x14ac:dyDescent="0.3">
      <c r="AI181" s="651"/>
      <c r="AJ181" s="651"/>
      <c r="AK181" s="651"/>
      <c r="AL181" s="651"/>
      <c r="AM181" s="651"/>
      <c r="AN181" s="651"/>
      <c r="AO181" s="651"/>
      <c r="AP181" s="651"/>
      <c r="AQ181" s="651"/>
      <c r="AR181" s="651"/>
      <c r="AS181" s="651"/>
      <c r="AT181" s="652"/>
      <c r="AU181" s="652"/>
      <c r="AV181" s="652"/>
      <c r="AW181" s="652"/>
      <c r="AX181" s="652"/>
      <c r="AY181" s="652"/>
      <c r="AZ181" s="652"/>
      <c r="BA181" s="652"/>
      <c r="BB181" s="652"/>
      <c r="BC181" s="652"/>
      <c r="BD181" s="652"/>
      <c r="BE181" s="326"/>
      <c r="BF181" s="326"/>
      <c r="BG181" s="326"/>
      <c r="BH181" s="326"/>
      <c r="BI181" s="326"/>
      <c r="BJ181" s="326"/>
      <c r="BK181" s="326"/>
      <c r="BL181" s="326"/>
      <c r="BM181" s="326"/>
      <c r="BN181" s="326"/>
    </row>
    <row r="182" spans="35:66" s="340" customFormat="1" ht="18.75" customHeight="1" x14ac:dyDescent="0.3">
      <c r="AI182" s="651"/>
      <c r="AJ182" s="651"/>
      <c r="AK182" s="651"/>
      <c r="AL182" s="651"/>
      <c r="AM182" s="651"/>
      <c r="AN182" s="651"/>
      <c r="AO182" s="651"/>
      <c r="AP182" s="651"/>
      <c r="AQ182" s="651"/>
      <c r="AR182" s="651"/>
      <c r="AS182" s="651"/>
      <c r="AT182" s="652"/>
      <c r="AU182" s="652"/>
      <c r="AV182" s="652"/>
      <c r="AW182" s="652"/>
      <c r="AX182" s="652"/>
      <c r="AY182" s="652"/>
      <c r="AZ182" s="652"/>
      <c r="BA182" s="652"/>
      <c r="BB182" s="652"/>
      <c r="BC182" s="652"/>
      <c r="BD182" s="652"/>
      <c r="BE182" s="326"/>
      <c r="BF182" s="326"/>
      <c r="BG182" s="326"/>
      <c r="BH182" s="326"/>
      <c r="BI182" s="326"/>
      <c r="BJ182" s="326"/>
      <c r="BK182" s="326"/>
      <c r="BL182" s="326"/>
      <c r="BM182" s="326"/>
      <c r="BN182" s="326"/>
    </row>
    <row r="183" spans="35:66" s="340" customFormat="1" ht="18.75" customHeight="1" x14ac:dyDescent="0.3">
      <c r="AI183" s="651"/>
      <c r="AJ183" s="651"/>
      <c r="AK183" s="651"/>
      <c r="AL183" s="651"/>
      <c r="AM183" s="651"/>
      <c r="AN183" s="651"/>
      <c r="AO183" s="651"/>
      <c r="AP183" s="651"/>
      <c r="AQ183" s="651"/>
      <c r="AR183" s="651"/>
      <c r="AS183" s="651"/>
      <c r="AT183" s="652"/>
      <c r="AU183" s="652"/>
      <c r="AV183" s="652"/>
      <c r="AW183" s="652"/>
      <c r="AX183" s="652"/>
      <c r="AY183" s="652"/>
      <c r="AZ183" s="652"/>
      <c r="BA183" s="652"/>
      <c r="BB183" s="652"/>
      <c r="BC183" s="652"/>
      <c r="BD183" s="652"/>
      <c r="BE183" s="326"/>
      <c r="BF183" s="326"/>
      <c r="BG183" s="326"/>
      <c r="BH183" s="326"/>
      <c r="BI183" s="326"/>
      <c r="BJ183" s="326"/>
      <c r="BK183" s="326"/>
      <c r="BL183" s="326"/>
      <c r="BM183" s="326"/>
      <c r="BN183" s="326"/>
    </row>
    <row r="184" spans="35:66" s="340" customFormat="1" ht="18.75" customHeight="1" x14ac:dyDescent="0.3">
      <c r="AI184" s="651"/>
      <c r="AJ184" s="651"/>
      <c r="AK184" s="651"/>
      <c r="AL184" s="651"/>
      <c r="AM184" s="651"/>
      <c r="AN184" s="651"/>
      <c r="AO184" s="651"/>
      <c r="AP184" s="651"/>
      <c r="AQ184" s="651"/>
      <c r="AR184" s="651"/>
      <c r="AS184" s="651"/>
      <c r="AT184" s="652"/>
      <c r="AU184" s="652"/>
      <c r="AV184" s="652"/>
      <c r="AW184" s="652"/>
      <c r="AX184" s="652"/>
      <c r="AY184" s="652"/>
      <c r="AZ184" s="652"/>
      <c r="BA184" s="652"/>
      <c r="BB184" s="652"/>
      <c r="BC184" s="652"/>
      <c r="BD184" s="652"/>
      <c r="BE184" s="326"/>
      <c r="BF184" s="326"/>
      <c r="BG184" s="326"/>
      <c r="BH184" s="326"/>
      <c r="BI184" s="326"/>
      <c r="BJ184" s="326"/>
      <c r="BK184" s="326"/>
      <c r="BL184" s="326"/>
      <c r="BM184" s="326"/>
      <c r="BN184" s="326"/>
    </row>
    <row r="185" spans="35:66" s="340" customFormat="1" ht="18.75" customHeight="1" x14ac:dyDescent="0.3">
      <c r="AI185" s="651"/>
      <c r="AJ185" s="651"/>
      <c r="AK185" s="651"/>
      <c r="AL185" s="651"/>
      <c r="AM185" s="651"/>
      <c r="AN185" s="651"/>
      <c r="AO185" s="651"/>
      <c r="AP185" s="651"/>
      <c r="AQ185" s="651"/>
      <c r="AR185" s="651"/>
      <c r="AS185" s="651"/>
      <c r="AT185" s="652"/>
      <c r="AU185" s="652"/>
      <c r="AV185" s="652"/>
      <c r="AW185" s="652"/>
      <c r="AX185" s="652"/>
      <c r="AY185" s="652"/>
      <c r="AZ185" s="652"/>
      <c r="BA185" s="652"/>
      <c r="BB185" s="652"/>
      <c r="BC185" s="652"/>
      <c r="BD185" s="652"/>
      <c r="BE185" s="326"/>
      <c r="BF185" s="326"/>
      <c r="BG185" s="326"/>
      <c r="BH185" s="326"/>
      <c r="BI185" s="326"/>
      <c r="BJ185" s="326"/>
      <c r="BK185" s="326"/>
      <c r="BL185" s="326"/>
      <c r="BM185" s="326"/>
      <c r="BN185" s="326"/>
    </row>
    <row r="186" spans="35:66" s="340" customFormat="1" ht="18.75" customHeight="1" x14ac:dyDescent="0.3">
      <c r="AI186" s="651"/>
      <c r="AJ186" s="651"/>
      <c r="AK186" s="651"/>
      <c r="AL186" s="651"/>
      <c r="AM186" s="651"/>
      <c r="AN186" s="651"/>
      <c r="AO186" s="651"/>
      <c r="AP186" s="651"/>
      <c r="AQ186" s="651"/>
      <c r="AR186" s="651"/>
      <c r="AS186" s="651"/>
      <c r="AT186" s="652"/>
      <c r="AU186" s="652"/>
      <c r="AV186" s="652"/>
      <c r="AW186" s="652"/>
      <c r="AX186" s="652"/>
      <c r="AY186" s="652"/>
      <c r="AZ186" s="652"/>
      <c r="BA186" s="652"/>
      <c r="BB186" s="652"/>
      <c r="BC186" s="652"/>
      <c r="BD186" s="652"/>
      <c r="BE186" s="326"/>
      <c r="BF186" s="326"/>
      <c r="BG186" s="326"/>
      <c r="BH186" s="326"/>
      <c r="BI186" s="326"/>
      <c r="BJ186" s="326"/>
      <c r="BK186" s="326"/>
      <c r="BL186" s="326"/>
      <c r="BM186" s="326"/>
      <c r="BN186" s="326"/>
    </row>
    <row r="187" spans="35:66" s="340" customFormat="1" ht="18.75" customHeight="1" x14ac:dyDescent="0.3">
      <c r="AI187" s="651"/>
      <c r="AJ187" s="651"/>
      <c r="AK187" s="651"/>
      <c r="AL187" s="651"/>
      <c r="AM187" s="651"/>
      <c r="AN187" s="651"/>
      <c r="AO187" s="651"/>
      <c r="AP187" s="651"/>
      <c r="AQ187" s="651"/>
      <c r="AR187" s="651"/>
      <c r="AS187" s="651"/>
      <c r="AT187" s="652"/>
      <c r="AU187" s="652"/>
      <c r="AV187" s="652"/>
      <c r="AW187" s="652"/>
      <c r="AX187" s="652"/>
      <c r="AY187" s="652"/>
      <c r="AZ187" s="652"/>
      <c r="BA187" s="652"/>
      <c r="BB187" s="652"/>
      <c r="BC187" s="652"/>
      <c r="BD187" s="652"/>
      <c r="BE187" s="326"/>
      <c r="BF187" s="326"/>
      <c r="BG187" s="326"/>
      <c r="BH187" s="326"/>
      <c r="BI187" s="326"/>
      <c r="BJ187" s="326"/>
      <c r="BK187" s="326"/>
      <c r="BL187" s="326"/>
      <c r="BM187" s="326"/>
      <c r="BN187" s="326"/>
    </row>
    <row r="188" spans="35:66" s="340" customFormat="1" ht="18.75" customHeight="1" x14ac:dyDescent="0.3">
      <c r="AI188" s="651"/>
      <c r="AJ188" s="651"/>
      <c r="AK188" s="651"/>
      <c r="AL188" s="651"/>
      <c r="AM188" s="651"/>
      <c r="AN188" s="651"/>
      <c r="AO188" s="651"/>
      <c r="AP188" s="651"/>
      <c r="AQ188" s="651"/>
      <c r="AR188" s="651"/>
      <c r="AS188" s="651"/>
      <c r="AT188" s="652"/>
      <c r="AU188" s="652"/>
      <c r="AV188" s="652"/>
      <c r="AW188" s="652"/>
      <c r="AX188" s="652"/>
      <c r="AY188" s="652"/>
      <c r="AZ188" s="652"/>
      <c r="BA188" s="652"/>
      <c r="BB188" s="652"/>
      <c r="BC188" s="652"/>
      <c r="BD188" s="652"/>
      <c r="BE188" s="326"/>
      <c r="BF188" s="326"/>
      <c r="BG188" s="326"/>
      <c r="BH188" s="326"/>
      <c r="BI188" s="326"/>
      <c r="BJ188" s="326"/>
      <c r="BK188" s="326"/>
      <c r="BL188" s="326"/>
      <c r="BM188" s="326"/>
      <c r="BN188" s="326"/>
    </row>
    <row r="189" spans="35:66" s="340" customFormat="1" ht="18.75" customHeight="1" x14ac:dyDescent="0.3">
      <c r="AI189" s="651"/>
      <c r="AJ189" s="651"/>
      <c r="AK189" s="651"/>
      <c r="AL189" s="651"/>
      <c r="AM189" s="651"/>
      <c r="AN189" s="651"/>
      <c r="AO189" s="651"/>
      <c r="AP189" s="651"/>
      <c r="AQ189" s="651"/>
      <c r="AR189" s="651"/>
      <c r="AS189" s="651"/>
      <c r="AT189" s="652"/>
      <c r="AU189" s="652"/>
      <c r="AV189" s="652"/>
      <c r="AW189" s="652"/>
      <c r="AX189" s="652"/>
      <c r="AY189" s="652"/>
      <c r="AZ189" s="652"/>
      <c r="BA189" s="652"/>
      <c r="BB189" s="652"/>
      <c r="BC189" s="652"/>
      <c r="BD189" s="652"/>
      <c r="BE189" s="326"/>
      <c r="BF189" s="326"/>
      <c r="BG189" s="326"/>
      <c r="BH189" s="326"/>
      <c r="BI189" s="326"/>
      <c r="BJ189" s="326"/>
      <c r="BK189" s="326"/>
      <c r="BL189" s="326"/>
      <c r="BM189" s="326"/>
      <c r="BN189" s="326"/>
    </row>
    <row r="190" spans="35:66" s="340" customFormat="1" ht="18.75" customHeight="1" x14ac:dyDescent="0.3">
      <c r="AI190" s="651"/>
      <c r="AJ190" s="651"/>
      <c r="AK190" s="651"/>
      <c r="AL190" s="651"/>
      <c r="AM190" s="651"/>
      <c r="AN190" s="651"/>
      <c r="AO190" s="651"/>
      <c r="AP190" s="651"/>
      <c r="AQ190" s="651"/>
      <c r="AR190" s="651"/>
      <c r="AS190" s="651"/>
      <c r="AT190" s="652"/>
      <c r="AU190" s="652"/>
      <c r="AV190" s="652"/>
      <c r="AW190" s="652"/>
      <c r="AX190" s="652"/>
      <c r="AY190" s="652"/>
      <c r="AZ190" s="652"/>
      <c r="BA190" s="652"/>
      <c r="BB190" s="652"/>
      <c r="BC190" s="652"/>
      <c r="BD190" s="652"/>
      <c r="BE190" s="326"/>
      <c r="BF190" s="326"/>
      <c r="BG190" s="326"/>
      <c r="BH190" s="326"/>
      <c r="BI190" s="326"/>
      <c r="BJ190" s="326"/>
      <c r="BK190" s="326"/>
      <c r="BL190" s="326"/>
      <c r="BM190" s="326"/>
      <c r="BN190" s="326"/>
    </row>
    <row r="191" spans="35:66" s="340" customFormat="1" ht="18.75" customHeight="1" x14ac:dyDescent="0.3">
      <c r="AI191" s="651"/>
      <c r="AJ191" s="651"/>
      <c r="AK191" s="651"/>
      <c r="AL191" s="651"/>
      <c r="AM191" s="651"/>
      <c r="AN191" s="651"/>
      <c r="AO191" s="651"/>
      <c r="AP191" s="651"/>
      <c r="AQ191" s="651"/>
      <c r="AR191" s="651"/>
      <c r="AS191" s="651"/>
      <c r="AT191" s="652"/>
      <c r="AU191" s="652"/>
      <c r="AV191" s="652"/>
      <c r="AW191" s="652"/>
      <c r="AX191" s="652"/>
      <c r="AY191" s="652"/>
      <c r="AZ191" s="652"/>
      <c r="BA191" s="652"/>
      <c r="BB191" s="652"/>
      <c r="BC191" s="652"/>
      <c r="BD191" s="652"/>
      <c r="BE191" s="326"/>
      <c r="BF191" s="326"/>
      <c r="BG191" s="326"/>
      <c r="BH191" s="326"/>
      <c r="BI191" s="326"/>
      <c r="BJ191" s="326"/>
      <c r="BK191" s="326"/>
      <c r="BL191" s="326"/>
      <c r="BM191" s="326"/>
      <c r="BN191" s="326"/>
    </row>
    <row r="192" spans="35:66" s="340" customFormat="1" ht="18.75" customHeight="1" x14ac:dyDescent="0.3">
      <c r="AI192" s="651"/>
      <c r="AJ192" s="651"/>
      <c r="AK192" s="651"/>
      <c r="AL192" s="651"/>
      <c r="AM192" s="651"/>
      <c r="AN192" s="651"/>
      <c r="AO192" s="651"/>
      <c r="AP192" s="651"/>
      <c r="AQ192" s="651"/>
      <c r="AR192" s="651"/>
      <c r="AS192" s="651"/>
      <c r="AT192" s="652"/>
      <c r="AU192" s="652"/>
      <c r="AV192" s="652"/>
      <c r="AW192" s="652"/>
      <c r="AX192" s="652"/>
      <c r="AY192" s="652"/>
      <c r="AZ192" s="652"/>
      <c r="BA192" s="652"/>
      <c r="BB192" s="652"/>
      <c r="BC192" s="652"/>
      <c r="BD192" s="652"/>
      <c r="BE192" s="326"/>
      <c r="BF192" s="326"/>
      <c r="BG192" s="326"/>
      <c r="BH192" s="326"/>
      <c r="BI192" s="326"/>
      <c r="BJ192" s="326"/>
      <c r="BK192" s="326"/>
      <c r="BL192" s="326"/>
      <c r="BM192" s="326"/>
      <c r="BN192" s="326"/>
    </row>
    <row r="193" spans="35:66" s="340" customFormat="1" ht="18.75" customHeight="1" x14ac:dyDescent="0.3">
      <c r="AI193" s="651"/>
      <c r="AJ193" s="651"/>
      <c r="AK193" s="651"/>
      <c r="AL193" s="651"/>
      <c r="AM193" s="651"/>
      <c r="AN193" s="651"/>
      <c r="AO193" s="651"/>
      <c r="AP193" s="651"/>
      <c r="AQ193" s="651"/>
      <c r="AR193" s="651"/>
      <c r="AS193" s="651"/>
      <c r="AT193" s="652"/>
      <c r="AU193" s="652"/>
      <c r="AV193" s="652"/>
      <c r="AW193" s="652"/>
      <c r="AX193" s="652"/>
      <c r="AY193" s="652"/>
      <c r="AZ193" s="652"/>
      <c r="BA193" s="652"/>
      <c r="BB193" s="652"/>
      <c r="BC193" s="652"/>
      <c r="BD193" s="652"/>
      <c r="BE193" s="326"/>
      <c r="BF193" s="326"/>
      <c r="BG193" s="326"/>
      <c r="BH193" s="326"/>
      <c r="BI193" s="326"/>
      <c r="BJ193" s="326"/>
      <c r="BK193" s="326"/>
      <c r="BL193" s="326"/>
      <c r="BM193" s="326"/>
      <c r="BN193" s="326"/>
    </row>
    <row r="194" spans="35:66" s="340" customFormat="1" ht="18.75" customHeight="1" x14ac:dyDescent="0.3">
      <c r="AI194" s="651"/>
      <c r="AJ194" s="651"/>
      <c r="AK194" s="651"/>
      <c r="AL194" s="651"/>
      <c r="AM194" s="651"/>
      <c r="AN194" s="651"/>
      <c r="AO194" s="651"/>
      <c r="AP194" s="651"/>
      <c r="AQ194" s="651"/>
      <c r="AR194" s="651"/>
      <c r="AS194" s="651"/>
      <c r="AT194" s="652"/>
      <c r="AU194" s="652"/>
      <c r="AV194" s="652"/>
      <c r="AW194" s="652"/>
      <c r="AX194" s="652"/>
      <c r="AY194" s="652"/>
      <c r="AZ194" s="652"/>
      <c r="BA194" s="652"/>
      <c r="BB194" s="652"/>
      <c r="BC194" s="652"/>
      <c r="BD194" s="652"/>
      <c r="BE194" s="326"/>
      <c r="BF194" s="326"/>
      <c r="BG194" s="326"/>
      <c r="BH194" s="326"/>
      <c r="BI194" s="326"/>
      <c r="BJ194" s="326"/>
      <c r="BK194" s="326"/>
      <c r="BL194" s="326"/>
      <c r="BM194" s="326"/>
      <c r="BN194" s="326"/>
    </row>
    <row r="195" spans="35:66" s="340" customFormat="1" ht="18.75" customHeight="1" x14ac:dyDescent="0.3">
      <c r="AI195" s="651"/>
      <c r="AJ195" s="651"/>
      <c r="AK195" s="651"/>
      <c r="AL195" s="651"/>
      <c r="AM195" s="651"/>
      <c r="AN195" s="651"/>
      <c r="AO195" s="651"/>
      <c r="AP195" s="651"/>
      <c r="AQ195" s="651"/>
      <c r="AR195" s="651"/>
      <c r="AS195" s="651"/>
      <c r="AT195" s="652"/>
      <c r="AU195" s="652"/>
      <c r="AV195" s="652"/>
      <c r="AW195" s="652"/>
      <c r="AX195" s="652"/>
      <c r="AY195" s="652"/>
      <c r="AZ195" s="652"/>
      <c r="BA195" s="652"/>
      <c r="BB195" s="652"/>
      <c r="BC195" s="652"/>
      <c r="BD195" s="652"/>
      <c r="BE195" s="326"/>
      <c r="BF195" s="326"/>
      <c r="BG195" s="326"/>
      <c r="BH195" s="326"/>
      <c r="BI195" s="326"/>
      <c r="BJ195" s="326"/>
      <c r="BK195" s="326"/>
      <c r="BL195" s="326"/>
      <c r="BM195" s="326"/>
      <c r="BN195" s="326"/>
    </row>
    <row r="196" spans="35:66" s="340" customFormat="1" ht="18.75" customHeight="1" x14ac:dyDescent="0.3">
      <c r="AI196" s="651"/>
      <c r="AJ196" s="651"/>
      <c r="AK196" s="651"/>
      <c r="AL196" s="651"/>
      <c r="AM196" s="651"/>
      <c r="AN196" s="651"/>
      <c r="AO196" s="651"/>
      <c r="AP196" s="651"/>
      <c r="AQ196" s="651"/>
      <c r="AR196" s="651"/>
      <c r="AS196" s="651"/>
      <c r="AT196" s="652"/>
      <c r="AU196" s="652"/>
      <c r="AV196" s="652"/>
      <c r="AW196" s="652"/>
      <c r="AX196" s="652"/>
      <c r="AY196" s="652"/>
      <c r="AZ196" s="652"/>
      <c r="BA196" s="652"/>
      <c r="BB196" s="652"/>
      <c r="BC196" s="652"/>
      <c r="BD196" s="652"/>
      <c r="BE196" s="326"/>
      <c r="BF196" s="326"/>
      <c r="BG196" s="326"/>
      <c r="BH196" s="326"/>
      <c r="BI196" s="326"/>
      <c r="BJ196" s="326"/>
      <c r="BK196" s="326"/>
      <c r="BL196" s="326"/>
      <c r="BM196" s="326"/>
      <c r="BN196" s="326"/>
    </row>
    <row r="197" spans="35:66" s="340" customFormat="1" ht="18.75" customHeight="1" x14ac:dyDescent="0.3">
      <c r="AI197" s="651"/>
      <c r="AJ197" s="651"/>
      <c r="AK197" s="651"/>
      <c r="AL197" s="651"/>
      <c r="AM197" s="651"/>
      <c r="AN197" s="651"/>
      <c r="AO197" s="651"/>
      <c r="AP197" s="651"/>
      <c r="AQ197" s="651"/>
      <c r="AR197" s="651"/>
      <c r="AS197" s="651"/>
      <c r="AT197" s="652"/>
      <c r="AU197" s="652"/>
      <c r="AV197" s="652"/>
      <c r="AW197" s="652"/>
      <c r="AX197" s="652"/>
      <c r="AY197" s="652"/>
      <c r="AZ197" s="652"/>
      <c r="BA197" s="652"/>
      <c r="BB197" s="652"/>
      <c r="BC197" s="652"/>
      <c r="BD197" s="652"/>
      <c r="BE197" s="326"/>
      <c r="BF197" s="326"/>
      <c r="BG197" s="326"/>
      <c r="BH197" s="326"/>
      <c r="BI197" s="326"/>
      <c r="BJ197" s="326"/>
      <c r="BK197" s="326"/>
      <c r="BL197" s="326"/>
      <c r="BM197" s="326"/>
      <c r="BN197" s="326"/>
    </row>
    <row r="198" spans="35:66" s="340" customFormat="1" ht="18.75" customHeight="1" x14ac:dyDescent="0.3">
      <c r="AI198" s="651"/>
      <c r="AJ198" s="651"/>
      <c r="AK198" s="651"/>
      <c r="AL198" s="651"/>
      <c r="AM198" s="651"/>
      <c r="AN198" s="651"/>
      <c r="AO198" s="651"/>
      <c r="AP198" s="651"/>
      <c r="AQ198" s="651"/>
      <c r="AR198" s="651"/>
      <c r="AS198" s="651"/>
      <c r="AT198" s="652"/>
      <c r="AU198" s="652"/>
      <c r="AV198" s="652"/>
      <c r="AW198" s="652"/>
      <c r="AX198" s="652"/>
      <c r="AY198" s="652"/>
      <c r="AZ198" s="652"/>
      <c r="BA198" s="652"/>
      <c r="BB198" s="652"/>
      <c r="BC198" s="652"/>
      <c r="BD198" s="652"/>
      <c r="BE198" s="326"/>
      <c r="BF198" s="326"/>
      <c r="BG198" s="326"/>
      <c r="BH198" s="326"/>
      <c r="BI198" s="326"/>
      <c r="BJ198" s="326"/>
      <c r="BK198" s="326"/>
      <c r="BL198" s="326"/>
      <c r="BM198" s="326"/>
      <c r="BN198" s="326"/>
    </row>
    <row r="199" spans="35:66" s="340" customFormat="1" ht="18.75" customHeight="1" x14ac:dyDescent="0.3">
      <c r="AI199" s="651"/>
      <c r="AJ199" s="651"/>
      <c r="AK199" s="651"/>
      <c r="AL199" s="651"/>
      <c r="AM199" s="651"/>
      <c r="AN199" s="651"/>
      <c r="AO199" s="651"/>
      <c r="AP199" s="651"/>
      <c r="AQ199" s="651"/>
      <c r="AR199" s="651"/>
      <c r="AS199" s="651"/>
      <c r="AT199" s="652"/>
      <c r="AU199" s="652"/>
      <c r="AV199" s="652"/>
      <c r="AW199" s="652"/>
      <c r="AX199" s="652"/>
      <c r="AY199" s="652"/>
      <c r="AZ199" s="652"/>
      <c r="BA199" s="652"/>
      <c r="BB199" s="652"/>
      <c r="BC199" s="652"/>
      <c r="BD199" s="652"/>
      <c r="BE199" s="326"/>
      <c r="BF199" s="326"/>
      <c r="BG199" s="326"/>
      <c r="BH199" s="326"/>
      <c r="BI199" s="326"/>
      <c r="BJ199" s="326"/>
      <c r="BK199" s="326"/>
      <c r="BL199" s="326"/>
      <c r="BM199" s="326"/>
      <c r="BN199" s="326"/>
    </row>
    <row r="200" spans="35:66" s="340" customFormat="1" ht="18.75" customHeight="1" x14ac:dyDescent="0.3">
      <c r="AI200" s="651"/>
      <c r="AJ200" s="651"/>
      <c r="AK200" s="651"/>
      <c r="AL200" s="651"/>
      <c r="AM200" s="651"/>
      <c r="AN200" s="651"/>
      <c r="AO200" s="651"/>
      <c r="AP200" s="651"/>
      <c r="AQ200" s="651"/>
      <c r="AR200" s="651"/>
      <c r="AS200" s="651"/>
      <c r="AT200" s="652"/>
      <c r="AU200" s="652"/>
      <c r="AV200" s="652"/>
      <c r="AW200" s="652"/>
      <c r="AX200" s="652"/>
      <c r="AY200" s="652"/>
      <c r="AZ200" s="652"/>
      <c r="BA200" s="652"/>
      <c r="BB200" s="652"/>
      <c r="BC200" s="652"/>
      <c r="BD200" s="652"/>
      <c r="BE200" s="326"/>
      <c r="BF200" s="326"/>
      <c r="BG200" s="326"/>
      <c r="BH200" s="326"/>
      <c r="BI200" s="326"/>
      <c r="BJ200" s="326"/>
      <c r="BK200" s="326"/>
      <c r="BL200" s="326"/>
      <c r="BM200" s="326"/>
      <c r="BN200" s="326"/>
    </row>
    <row r="201" spans="35:66" s="340" customFormat="1" ht="18.75" customHeight="1" x14ac:dyDescent="0.3">
      <c r="AI201" s="651"/>
      <c r="AJ201" s="651"/>
      <c r="AK201" s="651"/>
      <c r="AL201" s="651"/>
      <c r="AM201" s="651"/>
      <c r="AN201" s="651"/>
      <c r="AO201" s="651"/>
      <c r="AP201" s="651"/>
      <c r="AQ201" s="651"/>
      <c r="AR201" s="651"/>
      <c r="AS201" s="651"/>
      <c r="AT201" s="652"/>
      <c r="AU201" s="652"/>
      <c r="AV201" s="652"/>
      <c r="AW201" s="652"/>
      <c r="AX201" s="652"/>
      <c r="AY201" s="652"/>
      <c r="AZ201" s="652"/>
      <c r="BA201" s="652"/>
      <c r="BB201" s="652"/>
      <c r="BC201" s="652"/>
      <c r="BD201" s="652"/>
      <c r="BE201" s="326"/>
      <c r="BF201" s="326"/>
      <c r="BG201" s="326"/>
      <c r="BH201" s="326"/>
      <c r="BI201" s="326"/>
      <c r="BJ201" s="326"/>
      <c r="BK201" s="326"/>
      <c r="BL201" s="326"/>
      <c r="BM201" s="326"/>
      <c r="BN201" s="326"/>
    </row>
    <row r="202" spans="35:66" s="340" customFormat="1" ht="18.75" customHeight="1" x14ac:dyDescent="0.3">
      <c r="AI202" s="651"/>
      <c r="AJ202" s="651"/>
      <c r="AK202" s="651"/>
      <c r="AL202" s="651"/>
      <c r="AM202" s="651"/>
      <c r="AN202" s="651"/>
      <c r="AO202" s="651"/>
      <c r="AP202" s="651"/>
      <c r="AQ202" s="651"/>
      <c r="AR202" s="651"/>
      <c r="AS202" s="651"/>
      <c r="AT202" s="652"/>
      <c r="AU202" s="652"/>
      <c r="AV202" s="652"/>
      <c r="AW202" s="652"/>
      <c r="AX202" s="652"/>
      <c r="AY202" s="652"/>
      <c r="AZ202" s="652"/>
      <c r="BA202" s="652"/>
      <c r="BB202" s="652"/>
      <c r="BC202" s="652"/>
      <c r="BD202" s="652"/>
      <c r="BE202" s="326"/>
      <c r="BF202" s="326"/>
      <c r="BG202" s="326"/>
      <c r="BH202" s="326"/>
      <c r="BI202" s="326"/>
      <c r="BJ202" s="326"/>
      <c r="BK202" s="326"/>
      <c r="BL202" s="326"/>
      <c r="BM202" s="326"/>
      <c r="BN202" s="326"/>
    </row>
    <row r="203" spans="35:66" s="340" customFormat="1" ht="18.75" customHeight="1" x14ac:dyDescent="0.3">
      <c r="AI203" s="651"/>
      <c r="AJ203" s="651"/>
      <c r="AK203" s="651"/>
      <c r="AL203" s="651"/>
      <c r="AM203" s="651"/>
      <c r="AN203" s="651"/>
      <c r="AO203" s="651"/>
      <c r="AP203" s="651"/>
      <c r="AQ203" s="651"/>
      <c r="AR203" s="651"/>
      <c r="AS203" s="651"/>
      <c r="AT203" s="652"/>
      <c r="AU203" s="652"/>
      <c r="AV203" s="652"/>
      <c r="AW203" s="652"/>
      <c r="AX203" s="652"/>
      <c r="AY203" s="652"/>
      <c r="AZ203" s="652"/>
      <c r="BA203" s="652"/>
      <c r="BB203" s="652"/>
      <c r="BC203" s="652"/>
      <c r="BD203" s="652"/>
      <c r="BE203" s="326"/>
      <c r="BF203" s="326"/>
      <c r="BG203" s="326"/>
      <c r="BH203" s="326"/>
      <c r="BI203" s="326"/>
      <c r="BJ203" s="326"/>
      <c r="BK203" s="326"/>
      <c r="BL203" s="326"/>
      <c r="BM203" s="326"/>
      <c r="BN203" s="326"/>
    </row>
    <row r="204" spans="35:66" s="340" customFormat="1" ht="18.75" customHeight="1" x14ac:dyDescent="0.3">
      <c r="AI204" s="651"/>
      <c r="AJ204" s="651"/>
      <c r="AK204" s="651"/>
      <c r="AL204" s="651"/>
      <c r="AM204" s="651"/>
      <c r="AN204" s="651"/>
      <c r="AO204" s="651"/>
      <c r="AP204" s="651"/>
      <c r="AQ204" s="651"/>
      <c r="AR204" s="651"/>
      <c r="AS204" s="651"/>
      <c r="AT204" s="652"/>
      <c r="AU204" s="652"/>
      <c r="AV204" s="652"/>
      <c r="AW204" s="652"/>
      <c r="AX204" s="652"/>
      <c r="AY204" s="652"/>
      <c r="AZ204" s="652"/>
      <c r="BA204" s="652"/>
      <c r="BB204" s="652"/>
      <c r="BC204" s="652"/>
      <c r="BD204" s="652"/>
      <c r="BE204" s="326"/>
      <c r="BF204" s="326"/>
      <c r="BG204" s="326"/>
      <c r="BH204" s="326"/>
      <c r="BI204" s="326"/>
      <c r="BJ204" s="326"/>
      <c r="BK204" s="326"/>
      <c r="BL204" s="326"/>
      <c r="BM204" s="326"/>
      <c r="BN204" s="326"/>
    </row>
    <row r="205" spans="35:66" s="340" customFormat="1" ht="18.75" customHeight="1" x14ac:dyDescent="0.3">
      <c r="AI205" s="651"/>
      <c r="AJ205" s="651"/>
      <c r="AK205" s="651"/>
      <c r="AL205" s="651"/>
      <c r="AM205" s="651"/>
      <c r="AN205" s="651"/>
      <c r="AO205" s="651"/>
      <c r="AP205" s="651"/>
      <c r="AQ205" s="651"/>
      <c r="AR205" s="651"/>
      <c r="AS205" s="651"/>
      <c r="AT205" s="652"/>
      <c r="AU205" s="652"/>
      <c r="AV205" s="652"/>
      <c r="AW205" s="652"/>
      <c r="AX205" s="652"/>
      <c r="AY205" s="652"/>
      <c r="AZ205" s="652"/>
      <c r="BA205" s="652"/>
      <c r="BB205" s="652"/>
      <c r="BC205" s="652"/>
      <c r="BD205" s="652"/>
      <c r="BE205" s="326"/>
      <c r="BF205" s="326"/>
      <c r="BG205" s="326"/>
      <c r="BH205" s="326"/>
      <c r="BI205" s="326"/>
      <c r="BJ205" s="326"/>
      <c r="BK205" s="326"/>
      <c r="BL205" s="326"/>
      <c r="BM205" s="326"/>
      <c r="BN205" s="326"/>
    </row>
    <row r="206" spans="35:66" s="340" customFormat="1" ht="18.75" customHeight="1" x14ac:dyDescent="0.3">
      <c r="AI206" s="651"/>
      <c r="AJ206" s="651"/>
      <c r="AK206" s="651"/>
      <c r="AL206" s="651"/>
      <c r="AM206" s="651"/>
      <c r="AN206" s="651"/>
      <c r="AO206" s="651"/>
      <c r="AP206" s="651"/>
      <c r="AQ206" s="651"/>
      <c r="AR206" s="651"/>
      <c r="AS206" s="651"/>
      <c r="AT206" s="652"/>
      <c r="AU206" s="652"/>
      <c r="AV206" s="652"/>
      <c r="AW206" s="652"/>
      <c r="AX206" s="652"/>
      <c r="AY206" s="652"/>
      <c r="AZ206" s="652"/>
      <c r="BA206" s="652"/>
      <c r="BB206" s="652"/>
      <c r="BC206" s="652"/>
      <c r="BD206" s="652"/>
      <c r="BE206" s="326"/>
      <c r="BF206" s="326"/>
      <c r="BG206" s="326"/>
      <c r="BH206" s="326"/>
      <c r="BI206" s="326"/>
      <c r="BJ206" s="326"/>
      <c r="BK206" s="326"/>
      <c r="BL206" s="326"/>
      <c r="BM206" s="326"/>
      <c r="BN206" s="326"/>
    </row>
    <row r="207" spans="35:66" s="340" customFormat="1" ht="18.75" customHeight="1" x14ac:dyDescent="0.3">
      <c r="AI207" s="651"/>
      <c r="AJ207" s="651"/>
      <c r="AK207" s="651"/>
      <c r="AL207" s="651"/>
      <c r="AM207" s="651"/>
      <c r="AN207" s="651"/>
      <c r="AO207" s="651"/>
      <c r="AP207" s="651"/>
      <c r="AQ207" s="651"/>
      <c r="AR207" s="651"/>
      <c r="AS207" s="651"/>
      <c r="AT207" s="652"/>
      <c r="AU207" s="652"/>
      <c r="AV207" s="652"/>
      <c r="AW207" s="652"/>
      <c r="AX207" s="652"/>
      <c r="AY207" s="652"/>
      <c r="AZ207" s="652"/>
      <c r="BA207" s="652"/>
      <c r="BB207" s="652"/>
      <c r="BC207" s="652"/>
      <c r="BD207" s="652"/>
      <c r="BE207" s="326"/>
      <c r="BF207" s="326"/>
      <c r="BG207" s="326"/>
      <c r="BH207" s="326"/>
      <c r="BI207" s="326"/>
      <c r="BJ207" s="326"/>
      <c r="BK207" s="326"/>
      <c r="BL207" s="326"/>
      <c r="BM207" s="326"/>
      <c r="BN207" s="326"/>
    </row>
    <row r="208" spans="35:66" s="340" customFormat="1" ht="18.75" customHeight="1" x14ac:dyDescent="0.3">
      <c r="AI208" s="651"/>
      <c r="AJ208" s="651"/>
      <c r="AK208" s="651"/>
      <c r="AL208" s="651"/>
      <c r="AM208" s="651"/>
      <c r="AN208" s="651"/>
      <c r="AO208" s="651"/>
      <c r="AP208" s="651"/>
      <c r="AQ208" s="651"/>
      <c r="AR208" s="651"/>
      <c r="AS208" s="651"/>
      <c r="AT208" s="652"/>
      <c r="AU208" s="652"/>
      <c r="AV208" s="652"/>
      <c r="AW208" s="652"/>
      <c r="AX208" s="652"/>
      <c r="AY208" s="652"/>
      <c r="AZ208" s="652"/>
      <c r="BA208" s="652"/>
      <c r="BB208" s="652"/>
      <c r="BC208" s="652"/>
      <c r="BD208" s="652"/>
      <c r="BE208" s="326"/>
      <c r="BF208" s="326"/>
      <c r="BG208" s="326"/>
      <c r="BH208" s="326"/>
      <c r="BI208" s="326"/>
      <c r="BJ208" s="326"/>
      <c r="BK208" s="326"/>
      <c r="BL208" s="326"/>
      <c r="BM208" s="326"/>
      <c r="BN208" s="326"/>
    </row>
    <row r="209" spans="35:66" s="340" customFormat="1" ht="18.75" customHeight="1" x14ac:dyDescent="0.3">
      <c r="AI209" s="651"/>
      <c r="AJ209" s="651"/>
      <c r="AK209" s="651"/>
      <c r="AL209" s="651"/>
      <c r="AM209" s="651"/>
      <c r="AN209" s="651"/>
      <c r="AO209" s="651"/>
      <c r="AP209" s="651"/>
      <c r="AQ209" s="651"/>
      <c r="AR209" s="651"/>
      <c r="AS209" s="651"/>
      <c r="AT209" s="652"/>
      <c r="AU209" s="652"/>
      <c r="AV209" s="652"/>
      <c r="AW209" s="652"/>
      <c r="AX209" s="652"/>
      <c r="AY209" s="652"/>
      <c r="AZ209" s="652"/>
      <c r="BA209" s="652"/>
      <c r="BB209" s="652"/>
      <c r="BC209" s="652"/>
      <c r="BD209" s="652"/>
      <c r="BE209" s="326"/>
      <c r="BF209" s="326"/>
      <c r="BG209" s="326"/>
      <c r="BH209" s="326"/>
      <c r="BI209" s="326"/>
      <c r="BJ209" s="326"/>
      <c r="BK209" s="326"/>
      <c r="BL209" s="326"/>
      <c r="BM209" s="326"/>
      <c r="BN209" s="326"/>
    </row>
    <row r="210" spans="35:66" s="340" customFormat="1" ht="18.75" customHeight="1" x14ac:dyDescent="0.3">
      <c r="AI210" s="651"/>
      <c r="AJ210" s="651"/>
      <c r="AK210" s="651"/>
      <c r="AL210" s="651"/>
      <c r="AM210" s="651"/>
      <c r="AN210" s="651"/>
      <c r="AO210" s="651"/>
      <c r="AP210" s="651"/>
      <c r="AQ210" s="651"/>
      <c r="AR210" s="651"/>
      <c r="AS210" s="651"/>
      <c r="AT210" s="652"/>
      <c r="AU210" s="652"/>
      <c r="AV210" s="652"/>
      <c r="AW210" s="652"/>
      <c r="AX210" s="652"/>
      <c r="AY210" s="652"/>
      <c r="AZ210" s="652"/>
      <c r="BA210" s="652"/>
      <c r="BB210" s="652"/>
      <c r="BC210" s="652"/>
      <c r="BD210" s="652"/>
      <c r="BE210" s="326"/>
      <c r="BF210" s="326"/>
      <c r="BG210" s="326"/>
      <c r="BH210" s="326"/>
      <c r="BI210" s="326"/>
      <c r="BJ210" s="326"/>
      <c r="BK210" s="326"/>
      <c r="BL210" s="326"/>
      <c r="BM210" s="326"/>
      <c r="BN210" s="326"/>
    </row>
    <row r="211" spans="35:66" s="340" customFormat="1" ht="18.75" customHeight="1" x14ac:dyDescent="0.3">
      <c r="AI211" s="651"/>
      <c r="AJ211" s="651"/>
      <c r="AK211" s="651"/>
      <c r="AL211" s="651"/>
      <c r="AM211" s="651"/>
      <c r="AN211" s="651"/>
      <c r="AO211" s="651"/>
      <c r="AP211" s="651"/>
      <c r="AQ211" s="651"/>
      <c r="AR211" s="651"/>
      <c r="AS211" s="651"/>
      <c r="AT211" s="652"/>
      <c r="AU211" s="652"/>
      <c r="AV211" s="652"/>
      <c r="AW211" s="652"/>
      <c r="AX211" s="652"/>
      <c r="AY211" s="652"/>
      <c r="AZ211" s="652"/>
      <c r="BA211" s="652"/>
      <c r="BB211" s="652"/>
      <c r="BC211" s="652"/>
      <c r="BD211" s="652"/>
      <c r="BE211" s="326"/>
      <c r="BF211" s="326"/>
      <c r="BG211" s="326"/>
      <c r="BH211" s="326"/>
      <c r="BI211" s="326"/>
      <c r="BJ211" s="326"/>
      <c r="BK211" s="326"/>
      <c r="BL211" s="326"/>
      <c r="BM211" s="326"/>
      <c r="BN211" s="326"/>
    </row>
    <row r="212" spans="35:66" s="340" customFormat="1" ht="18.75" customHeight="1" x14ac:dyDescent="0.3">
      <c r="AI212" s="651"/>
      <c r="AJ212" s="651"/>
      <c r="AK212" s="651"/>
      <c r="AL212" s="651"/>
      <c r="AM212" s="651"/>
      <c r="AN212" s="651"/>
      <c r="AO212" s="651"/>
      <c r="AP212" s="651"/>
      <c r="AQ212" s="651"/>
      <c r="AR212" s="651"/>
      <c r="AS212" s="651"/>
      <c r="AT212" s="652"/>
      <c r="AU212" s="652"/>
      <c r="AV212" s="652"/>
      <c r="AW212" s="652"/>
      <c r="AX212" s="652"/>
      <c r="AY212" s="652"/>
      <c r="AZ212" s="652"/>
      <c r="BA212" s="652"/>
      <c r="BB212" s="652"/>
      <c r="BC212" s="652"/>
      <c r="BD212" s="652"/>
      <c r="BE212" s="326"/>
      <c r="BF212" s="326"/>
      <c r="BG212" s="326"/>
      <c r="BH212" s="326"/>
      <c r="BI212" s="326"/>
      <c r="BJ212" s="326"/>
      <c r="BK212" s="326"/>
      <c r="BL212" s="326"/>
      <c r="BM212" s="326"/>
      <c r="BN212" s="326"/>
    </row>
    <row r="213" spans="35:66" s="340" customFormat="1" ht="18.75" customHeight="1" x14ac:dyDescent="0.3">
      <c r="AI213" s="651"/>
      <c r="AJ213" s="651"/>
      <c r="AK213" s="651"/>
      <c r="AL213" s="651"/>
      <c r="AM213" s="651"/>
      <c r="AN213" s="651"/>
      <c r="AO213" s="651"/>
      <c r="AP213" s="651"/>
      <c r="AQ213" s="651"/>
      <c r="AR213" s="651"/>
      <c r="AS213" s="651"/>
      <c r="AT213" s="652"/>
      <c r="AU213" s="652"/>
      <c r="AV213" s="652"/>
      <c r="AW213" s="652"/>
      <c r="AX213" s="652"/>
      <c r="AY213" s="652"/>
      <c r="AZ213" s="652"/>
      <c r="BA213" s="652"/>
      <c r="BB213" s="652"/>
      <c r="BC213" s="652"/>
      <c r="BD213" s="652"/>
      <c r="BE213" s="326"/>
      <c r="BF213" s="326"/>
      <c r="BG213" s="326"/>
      <c r="BH213" s="326"/>
      <c r="BI213" s="326"/>
      <c r="BJ213" s="326"/>
      <c r="BK213" s="326"/>
      <c r="BL213" s="326"/>
      <c r="BM213" s="326"/>
      <c r="BN213" s="326"/>
    </row>
    <row r="214" spans="35:66" s="340" customFormat="1" ht="18.75" customHeight="1" x14ac:dyDescent="0.3">
      <c r="AI214" s="651"/>
      <c r="AJ214" s="651"/>
      <c r="AK214" s="651"/>
      <c r="AL214" s="651"/>
      <c r="AM214" s="651"/>
      <c r="AN214" s="651"/>
      <c r="AO214" s="651"/>
      <c r="AP214" s="651"/>
      <c r="AQ214" s="651"/>
      <c r="AR214" s="651"/>
      <c r="AS214" s="651"/>
      <c r="AT214" s="652"/>
      <c r="AU214" s="652"/>
      <c r="AV214" s="652"/>
      <c r="AW214" s="652"/>
      <c r="AX214" s="652"/>
      <c r="AY214" s="652"/>
      <c r="AZ214" s="652"/>
      <c r="BA214" s="652"/>
      <c r="BB214" s="652"/>
      <c r="BC214" s="652"/>
      <c r="BD214" s="652"/>
      <c r="BE214" s="326"/>
      <c r="BF214" s="326"/>
      <c r="BG214" s="326"/>
      <c r="BH214" s="326"/>
      <c r="BI214" s="326"/>
      <c r="BJ214" s="326"/>
      <c r="BK214" s="326"/>
      <c r="BL214" s="326"/>
      <c r="BM214" s="326"/>
      <c r="BN214" s="326"/>
    </row>
    <row r="215" spans="35:66" s="340" customFormat="1" ht="18.75" customHeight="1" x14ac:dyDescent="0.3">
      <c r="AI215" s="651"/>
      <c r="AJ215" s="651"/>
      <c r="AK215" s="651"/>
      <c r="AL215" s="651"/>
      <c r="AM215" s="651"/>
      <c r="AN215" s="651"/>
      <c r="AO215" s="651"/>
      <c r="AP215" s="651"/>
      <c r="AQ215" s="651"/>
      <c r="AR215" s="651"/>
      <c r="AS215" s="651"/>
      <c r="AT215" s="652"/>
      <c r="AU215" s="652"/>
      <c r="AV215" s="652"/>
      <c r="AW215" s="652"/>
      <c r="AX215" s="652"/>
      <c r="AY215" s="652"/>
      <c r="AZ215" s="652"/>
      <c r="BA215" s="652"/>
      <c r="BB215" s="652"/>
      <c r="BC215" s="652"/>
      <c r="BD215" s="652"/>
      <c r="BE215" s="326"/>
      <c r="BF215" s="326"/>
      <c r="BG215" s="326"/>
      <c r="BH215" s="326"/>
      <c r="BI215" s="326"/>
      <c r="BJ215" s="326"/>
      <c r="BK215" s="326"/>
      <c r="BL215" s="326"/>
      <c r="BM215" s="326"/>
      <c r="BN215" s="326"/>
    </row>
    <row r="216" spans="35:66" s="340" customFormat="1" ht="18.75" customHeight="1" x14ac:dyDescent="0.3">
      <c r="AI216" s="651"/>
      <c r="AJ216" s="651"/>
      <c r="AK216" s="651"/>
      <c r="AL216" s="651"/>
      <c r="AM216" s="651"/>
      <c r="AN216" s="651"/>
      <c r="AO216" s="651"/>
      <c r="AP216" s="651"/>
      <c r="AQ216" s="651"/>
      <c r="AR216" s="651"/>
      <c r="AS216" s="651"/>
      <c r="AT216" s="652"/>
      <c r="AU216" s="652"/>
      <c r="AV216" s="652"/>
      <c r="AW216" s="652"/>
      <c r="AX216" s="652"/>
      <c r="AY216" s="652"/>
      <c r="AZ216" s="652"/>
      <c r="BA216" s="652"/>
      <c r="BB216" s="652"/>
      <c r="BC216" s="652"/>
      <c r="BD216" s="652"/>
      <c r="BE216" s="326"/>
      <c r="BF216" s="326"/>
      <c r="BG216" s="326"/>
      <c r="BH216" s="326"/>
      <c r="BI216" s="326"/>
      <c r="BJ216" s="326"/>
      <c r="BK216" s="326"/>
      <c r="BL216" s="326"/>
      <c r="BM216" s="326"/>
      <c r="BN216" s="326"/>
    </row>
    <row r="217" spans="35:66" s="340" customFormat="1" ht="18.75" customHeight="1" x14ac:dyDescent="0.3">
      <c r="AI217" s="651"/>
      <c r="AJ217" s="651"/>
      <c r="AK217" s="651"/>
      <c r="AL217" s="651"/>
      <c r="AM217" s="651"/>
      <c r="AN217" s="651"/>
      <c r="AO217" s="651"/>
      <c r="AP217" s="651"/>
      <c r="AQ217" s="651"/>
      <c r="AR217" s="651"/>
      <c r="AS217" s="651"/>
      <c r="AT217" s="652"/>
      <c r="AU217" s="652"/>
      <c r="AV217" s="652"/>
      <c r="AW217" s="652"/>
      <c r="AX217" s="652"/>
      <c r="AY217" s="652"/>
      <c r="AZ217" s="652"/>
      <c r="BA217" s="652"/>
      <c r="BB217" s="652"/>
      <c r="BC217" s="652"/>
      <c r="BD217" s="652"/>
      <c r="BE217" s="326"/>
      <c r="BF217" s="326"/>
      <c r="BG217" s="326"/>
      <c r="BH217" s="326"/>
      <c r="BI217" s="326"/>
      <c r="BJ217" s="326"/>
      <c r="BK217" s="326"/>
      <c r="BL217" s="326"/>
      <c r="BM217" s="326"/>
      <c r="BN217" s="326"/>
    </row>
    <row r="218" spans="35:66" s="340" customFormat="1" ht="18.75" customHeight="1" x14ac:dyDescent="0.3">
      <c r="AI218" s="651"/>
      <c r="AJ218" s="651"/>
      <c r="AK218" s="651"/>
      <c r="AL218" s="651"/>
      <c r="AM218" s="651"/>
      <c r="AN218" s="651"/>
      <c r="AO218" s="651"/>
      <c r="AP218" s="651"/>
      <c r="AQ218" s="651"/>
      <c r="AR218" s="651"/>
      <c r="AS218" s="651"/>
      <c r="AT218" s="652"/>
      <c r="AU218" s="652"/>
      <c r="AV218" s="652"/>
      <c r="AW218" s="652"/>
      <c r="AX218" s="652"/>
      <c r="AY218" s="652"/>
      <c r="AZ218" s="652"/>
      <c r="BA218" s="652"/>
      <c r="BB218" s="652"/>
      <c r="BC218" s="652"/>
      <c r="BD218" s="652"/>
      <c r="BE218" s="326"/>
      <c r="BF218" s="326"/>
      <c r="BG218" s="326"/>
      <c r="BH218" s="326"/>
      <c r="BI218" s="326"/>
      <c r="BJ218" s="326"/>
      <c r="BK218" s="326"/>
      <c r="BL218" s="326"/>
      <c r="BM218" s="326"/>
      <c r="BN218" s="326"/>
    </row>
    <row r="219" spans="35:66" s="340" customFormat="1" ht="18.75" customHeight="1" x14ac:dyDescent="0.3">
      <c r="AI219" s="651"/>
      <c r="AJ219" s="651"/>
      <c r="AK219" s="651"/>
      <c r="AL219" s="651"/>
      <c r="AM219" s="651"/>
      <c r="AN219" s="651"/>
      <c r="AO219" s="651"/>
      <c r="AP219" s="651"/>
      <c r="AQ219" s="651"/>
      <c r="AR219" s="651"/>
      <c r="AS219" s="651"/>
      <c r="AT219" s="652"/>
      <c r="AU219" s="652"/>
      <c r="AV219" s="652"/>
      <c r="AW219" s="652"/>
      <c r="AX219" s="652"/>
      <c r="AY219" s="652"/>
      <c r="AZ219" s="652"/>
      <c r="BA219" s="652"/>
      <c r="BB219" s="652"/>
      <c r="BC219" s="652"/>
      <c r="BD219" s="652"/>
      <c r="BE219" s="326"/>
      <c r="BF219" s="326"/>
      <c r="BG219" s="326"/>
      <c r="BH219" s="326"/>
      <c r="BI219" s="326"/>
      <c r="BJ219" s="326"/>
      <c r="BK219" s="326"/>
      <c r="BL219" s="326"/>
      <c r="BM219" s="326"/>
      <c r="BN219" s="326"/>
    </row>
    <row r="220" spans="35:66" s="340" customFormat="1" ht="18.75" customHeight="1" x14ac:dyDescent="0.3">
      <c r="AI220" s="651"/>
      <c r="AJ220" s="651"/>
      <c r="AK220" s="651"/>
      <c r="AL220" s="651"/>
      <c r="AM220" s="651"/>
      <c r="AN220" s="651"/>
      <c r="AO220" s="651"/>
      <c r="AP220" s="651"/>
      <c r="AQ220" s="651"/>
      <c r="AR220" s="651"/>
      <c r="AS220" s="651"/>
      <c r="AT220" s="652"/>
      <c r="AU220" s="652"/>
      <c r="AV220" s="652"/>
      <c r="AW220" s="652"/>
      <c r="AX220" s="652"/>
      <c r="AY220" s="652"/>
      <c r="AZ220" s="652"/>
      <c r="BA220" s="652"/>
      <c r="BB220" s="652"/>
      <c r="BC220" s="652"/>
      <c r="BD220" s="652"/>
      <c r="BE220" s="326"/>
      <c r="BF220" s="326"/>
      <c r="BG220" s="326"/>
      <c r="BH220" s="326"/>
      <c r="BI220" s="326"/>
      <c r="BJ220" s="326"/>
      <c r="BK220" s="326"/>
      <c r="BL220" s="326"/>
      <c r="BM220" s="326"/>
      <c r="BN220" s="326"/>
    </row>
    <row r="221" spans="35:66" s="340" customFormat="1" ht="18.75" customHeight="1" x14ac:dyDescent="0.3">
      <c r="AI221" s="651"/>
      <c r="AJ221" s="651"/>
      <c r="AK221" s="651"/>
      <c r="AL221" s="651"/>
      <c r="AM221" s="651"/>
      <c r="AN221" s="651"/>
      <c r="AO221" s="651"/>
      <c r="AP221" s="651"/>
      <c r="AQ221" s="651"/>
      <c r="AR221" s="651"/>
      <c r="AS221" s="651"/>
      <c r="AT221" s="652"/>
      <c r="AU221" s="652"/>
      <c r="AV221" s="652"/>
      <c r="AW221" s="652"/>
      <c r="AX221" s="652"/>
      <c r="AY221" s="652"/>
      <c r="AZ221" s="652"/>
      <c r="BA221" s="652"/>
      <c r="BB221" s="652"/>
      <c r="BC221" s="652"/>
      <c r="BD221" s="652"/>
      <c r="BE221" s="326"/>
      <c r="BF221" s="326"/>
      <c r="BG221" s="326"/>
      <c r="BH221" s="326"/>
      <c r="BI221" s="326"/>
      <c r="BJ221" s="326"/>
      <c r="BK221" s="326"/>
      <c r="BL221" s="326"/>
      <c r="BM221" s="326"/>
      <c r="BN221" s="326"/>
    </row>
    <row r="222" spans="35:66" s="340" customFormat="1" ht="18.75" customHeight="1" x14ac:dyDescent="0.3">
      <c r="AI222" s="651"/>
      <c r="AJ222" s="651"/>
      <c r="AK222" s="651"/>
      <c r="AL222" s="651"/>
      <c r="AM222" s="651"/>
      <c r="AN222" s="651"/>
      <c r="AO222" s="651"/>
      <c r="AP222" s="651"/>
      <c r="AQ222" s="651"/>
      <c r="AR222" s="651"/>
      <c r="AS222" s="651"/>
      <c r="AT222" s="652"/>
      <c r="AU222" s="652"/>
      <c r="AV222" s="652"/>
      <c r="AW222" s="652"/>
      <c r="AX222" s="652"/>
      <c r="AY222" s="652"/>
      <c r="AZ222" s="652"/>
      <c r="BA222" s="652"/>
      <c r="BB222" s="652"/>
      <c r="BC222" s="652"/>
      <c r="BD222" s="652"/>
      <c r="BE222" s="326"/>
      <c r="BF222" s="326"/>
      <c r="BG222" s="326"/>
      <c r="BH222" s="326"/>
      <c r="BI222" s="326"/>
      <c r="BJ222" s="326"/>
      <c r="BK222" s="326"/>
      <c r="BL222" s="326"/>
      <c r="BM222" s="326"/>
      <c r="BN222" s="326"/>
    </row>
    <row r="223" spans="35:66" s="340" customFormat="1" ht="18.75" customHeight="1" x14ac:dyDescent="0.3">
      <c r="AI223" s="651"/>
      <c r="AJ223" s="651"/>
      <c r="AK223" s="651"/>
      <c r="AL223" s="651"/>
      <c r="AM223" s="651"/>
      <c r="AN223" s="651"/>
      <c r="AO223" s="651"/>
      <c r="AP223" s="651"/>
      <c r="AQ223" s="651"/>
      <c r="AR223" s="651"/>
      <c r="AS223" s="651"/>
      <c r="AT223" s="652"/>
      <c r="AU223" s="652"/>
      <c r="AV223" s="652"/>
      <c r="AW223" s="652"/>
      <c r="AX223" s="652"/>
      <c r="AY223" s="652"/>
      <c r="AZ223" s="652"/>
      <c r="BA223" s="652"/>
      <c r="BB223" s="652"/>
      <c r="BC223" s="652"/>
      <c r="BD223" s="652"/>
      <c r="BE223" s="326"/>
      <c r="BF223" s="326"/>
      <c r="BG223" s="326"/>
      <c r="BH223" s="326"/>
      <c r="BI223" s="326"/>
      <c r="BJ223" s="326"/>
      <c r="BK223" s="326"/>
      <c r="BL223" s="326"/>
      <c r="BM223" s="326"/>
      <c r="BN223" s="326"/>
    </row>
    <row r="224" spans="35:66" s="340" customFormat="1" ht="18.75" customHeight="1" x14ac:dyDescent="0.3">
      <c r="AI224" s="651"/>
      <c r="AJ224" s="651"/>
      <c r="AK224" s="651"/>
      <c r="AL224" s="651"/>
      <c r="AM224" s="651"/>
      <c r="AN224" s="651"/>
      <c r="AO224" s="651"/>
      <c r="AP224" s="651"/>
      <c r="AQ224" s="651"/>
      <c r="AR224" s="651"/>
      <c r="AS224" s="651"/>
      <c r="AT224" s="652"/>
      <c r="AU224" s="652"/>
      <c r="AV224" s="652"/>
      <c r="AW224" s="652"/>
      <c r="AX224" s="652"/>
      <c r="AY224" s="652"/>
      <c r="AZ224" s="652"/>
      <c r="BA224" s="652"/>
      <c r="BB224" s="652"/>
      <c r="BC224" s="652"/>
      <c r="BD224" s="652"/>
      <c r="BE224" s="326"/>
      <c r="BF224" s="326"/>
      <c r="BG224" s="326"/>
      <c r="BH224" s="326"/>
      <c r="BI224" s="326"/>
      <c r="BJ224" s="326"/>
      <c r="BK224" s="326"/>
      <c r="BL224" s="326"/>
      <c r="BM224" s="326"/>
      <c r="BN224" s="326"/>
    </row>
    <row r="225" spans="35:66" s="340" customFormat="1" ht="18.75" customHeight="1" x14ac:dyDescent="0.3">
      <c r="AI225" s="651"/>
      <c r="AJ225" s="651"/>
      <c r="AK225" s="651"/>
      <c r="AL225" s="651"/>
      <c r="AM225" s="651"/>
      <c r="AN225" s="651"/>
      <c r="AO225" s="651"/>
      <c r="AP225" s="651"/>
      <c r="AQ225" s="651"/>
      <c r="AR225" s="651"/>
      <c r="AS225" s="651"/>
      <c r="AT225" s="652"/>
      <c r="AU225" s="652"/>
      <c r="AV225" s="652"/>
      <c r="AW225" s="652"/>
      <c r="AX225" s="652"/>
      <c r="AY225" s="652"/>
      <c r="AZ225" s="652"/>
      <c r="BA225" s="652"/>
      <c r="BB225" s="652"/>
      <c r="BC225" s="652"/>
      <c r="BD225" s="652"/>
      <c r="BE225" s="326"/>
      <c r="BF225" s="326"/>
      <c r="BG225" s="326"/>
      <c r="BH225" s="326"/>
      <c r="BI225" s="326"/>
      <c r="BJ225" s="326"/>
      <c r="BK225" s="326"/>
      <c r="BL225" s="326"/>
      <c r="BM225" s="326"/>
      <c r="BN225" s="326"/>
    </row>
    <row r="226" spans="35:66" s="340" customFormat="1" ht="18.75" customHeight="1" x14ac:dyDescent="0.3">
      <c r="AI226" s="651"/>
      <c r="AJ226" s="651"/>
      <c r="AK226" s="651"/>
      <c r="AL226" s="651"/>
      <c r="AM226" s="651"/>
      <c r="AN226" s="651"/>
      <c r="AO226" s="651"/>
      <c r="AP226" s="651"/>
      <c r="AQ226" s="651"/>
      <c r="AR226" s="651"/>
      <c r="AS226" s="651"/>
      <c r="AT226" s="652"/>
      <c r="AU226" s="652"/>
      <c r="AV226" s="652"/>
      <c r="AW226" s="652"/>
      <c r="AX226" s="652"/>
      <c r="AY226" s="652"/>
      <c r="AZ226" s="652"/>
      <c r="BA226" s="652"/>
      <c r="BB226" s="652"/>
      <c r="BC226" s="652"/>
      <c r="BD226" s="652"/>
      <c r="BE226" s="326"/>
      <c r="BF226" s="326"/>
      <c r="BG226" s="326"/>
      <c r="BH226" s="326"/>
      <c r="BI226" s="326"/>
      <c r="BJ226" s="326"/>
      <c r="BK226" s="326"/>
      <c r="BL226" s="326"/>
      <c r="BM226" s="326"/>
      <c r="BN226" s="326"/>
    </row>
    <row r="227" spans="35:66" s="340" customFormat="1" ht="18.75" customHeight="1" x14ac:dyDescent="0.3">
      <c r="AI227" s="651"/>
      <c r="AJ227" s="651"/>
      <c r="AK227" s="651"/>
      <c r="AL227" s="651"/>
      <c r="AM227" s="651"/>
      <c r="AN227" s="651"/>
      <c r="AO227" s="651"/>
      <c r="AP227" s="651"/>
      <c r="AQ227" s="651"/>
      <c r="AR227" s="651"/>
      <c r="AS227" s="651"/>
      <c r="AT227" s="652"/>
      <c r="AU227" s="652"/>
      <c r="AV227" s="652"/>
      <c r="AW227" s="652"/>
      <c r="AX227" s="652"/>
      <c r="AY227" s="652"/>
      <c r="AZ227" s="652"/>
      <c r="BA227" s="652"/>
      <c r="BB227" s="652"/>
      <c r="BC227" s="652"/>
      <c r="BD227" s="652"/>
      <c r="BE227" s="326"/>
      <c r="BF227" s="326"/>
      <c r="BG227" s="326"/>
      <c r="BH227" s="326"/>
      <c r="BI227" s="326"/>
      <c r="BJ227" s="326"/>
      <c r="BK227" s="326"/>
      <c r="BL227" s="326"/>
      <c r="BM227" s="326"/>
      <c r="BN227" s="326"/>
    </row>
    <row r="228" spans="35:66" s="340" customFormat="1" ht="18.75" customHeight="1" x14ac:dyDescent="0.3">
      <c r="AI228" s="651"/>
      <c r="AJ228" s="651"/>
      <c r="AK228" s="651"/>
      <c r="AL228" s="651"/>
      <c r="AM228" s="651"/>
      <c r="AN228" s="651"/>
      <c r="AO228" s="651"/>
      <c r="AP228" s="651"/>
      <c r="AQ228" s="651"/>
      <c r="AR228" s="651"/>
      <c r="AS228" s="651"/>
      <c r="AT228" s="652"/>
      <c r="AU228" s="652"/>
      <c r="AV228" s="652"/>
      <c r="AW228" s="652"/>
      <c r="AX228" s="652"/>
      <c r="AY228" s="652"/>
      <c r="AZ228" s="652"/>
      <c r="BA228" s="652"/>
      <c r="BB228" s="652"/>
      <c r="BC228" s="652"/>
      <c r="BD228" s="652"/>
      <c r="BE228" s="326"/>
      <c r="BF228" s="326"/>
      <c r="BG228" s="326"/>
      <c r="BH228" s="326"/>
      <c r="BI228" s="326"/>
      <c r="BJ228" s="326"/>
      <c r="BK228" s="326"/>
      <c r="BL228" s="326"/>
      <c r="BM228" s="326"/>
      <c r="BN228" s="326"/>
    </row>
    <row r="229" spans="35:66" s="340" customFormat="1" ht="18.75" customHeight="1" x14ac:dyDescent="0.3">
      <c r="AI229" s="651"/>
      <c r="AJ229" s="651"/>
      <c r="AK229" s="651"/>
      <c r="AL229" s="651"/>
      <c r="AM229" s="651"/>
      <c r="AN229" s="651"/>
      <c r="AO229" s="651"/>
      <c r="AP229" s="651"/>
      <c r="AQ229" s="651"/>
      <c r="AR229" s="651"/>
      <c r="AS229" s="651"/>
      <c r="AT229" s="652"/>
      <c r="AU229" s="652"/>
      <c r="AV229" s="652"/>
      <c r="AW229" s="652"/>
      <c r="AX229" s="652"/>
      <c r="AY229" s="652"/>
      <c r="AZ229" s="652"/>
      <c r="BA229" s="652"/>
      <c r="BB229" s="652"/>
      <c r="BC229" s="652"/>
      <c r="BD229" s="652"/>
      <c r="BE229" s="326"/>
      <c r="BF229" s="326"/>
      <c r="BG229" s="326"/>
      <c r="BH229" s="326"/>
      <c r="BI229" s="326"/>
      <c r="BJ229" s="326"/>
      <c r="BK229" s="326"/>
      <c r="BL229" s="326"/>
      <c r="BM229" s="326"/>
      <c r="BN229" s="326"/>
    </row>
    <row r="230" spans="35:66" s="340" customFormat="1" ht="18.75" customHeight="1" x14ac:dyDescent="0.3">
      <c r="AI230" s="651"/>
      <c r="AJ230" s="651"/>
      <c r="AK230" s="651"/>
      <c r="AL230" s="651"/>
      <c r="AM230" s="651"/>
      <c r="AN230" s="651"/>
      <c r="AO230" s="651"/>
      <c r="AP230" s="651"/>
      <c r="AQ230" s="651"/>
      <c r="AR230" s="651"/>
      <c r="AS230" s="651"/>
      <c r="AT230" s="652"/>
      <c r="AU230" s="652"/>
      <c r="AV230" s="652"/>
      <c r="AW230" s="652"/>
      <c r="AX230" s="652"/>
      <c r="AY230" s="652"/>
      <c r="AZ230" s="652"/>
      <c r="BA230" s="652"/>
      <c r="BB230" s="652"/>
      <c r="BC230" s="652"/>
      <c r="BD230" s="652"/>
      <c r="BE230" s="326"/>
      <c r="BF230" s="326"/>
      <c r="BG230" s="326"/>
      <c r="BH230" s="326"/>
      <c r="BI230" s="326"/>
      <c r="BJ230" s="326"/>
      <c r="BK230" s="326"/>
      <c r="BL230" s="326"/>
      <c r="BM230" s="326"/>
      <c r="BN230" s="326"/>
    </row>
    <row r="231" spans="35:66" s="340" customFormat="1" ht="18.75" customHeight="1" x14ac:dyDescent="0.3">
      <c r="AI231" s="651"/>
      <c r="AJ231" s="651"/>
      <c r="AK231" s="651"/>
      <c r="AL231" s="651"/>
      <c r="AM231" s="651"/>
      <c r="AN231" s="651"/>
      <c r="AO231" s="651"/>
      <c r="AP231" s="651"/>
      <c r="AQ231" s="651"/>
      <c r="AR231" s="651"/>
      <c r="AS231" s="651"/>
      <c r="AT231" s="652"/>
      <c r="AU231" s="652"/>
      <c r="AV231" s="652"/>
      <c r="AW231" s="652"/>
      <c r="AX231" s="652"/>
      <c r="AY231" s="652"/>
      <c r="AZ231" s="652"/>
      <c r="BA231" s="652"/>
      <c r="BB231" s="652"/>
      <c r="BC231" s="652"/>
      <c r="BD231" s="652"/>
      <c r="BE231" s="326"/>
      <c r="BF231" s="326"/>
      <c r="BG231" s="326"/>
      <c r="BH231" s="326"/>
      <c r="BI231" s="326"/>
      <c r="BJ231" s="326"/>
      <c r="BK231" s="326"/>
      <c r="BL231" s="326"/>
      <c r="BM231" s="326"/>
      <c r="BN231" s="326"/>
    </row>
    <row r="232" spans="35:66" s="340" customFormat="1" ht="18.75" customHeight="1" x14ac:dyDescent="0.3">
      <c r="AI232" s="651"/>
      <c r="AJ232" s="651"/>
      <c r="AK232" s="651"/>
      <c r="AL232" s="651"/>
      <c r="AM232" s="651"/>
      <c r="AN232" s="651"/>
      <c r="AO232" s="651"/>
      <c r="AP232" s="651"/>
      <c r="AQ232" s="651"/>
      <c r="AR232" s="651"/>
      <c r="AS232" s="651"/>
      <c r="AT232" s="652"/>
      <c r="AU232" s="652"/>
      <c r="AV232" s="652"/>
      <c r="AW232" s="652"/>
      <c r="AX232" s="652"/>
      <c r="AY232" s="652"/>
      <c r="AZ232" s="652"/>
      <c r="BA232" s="652"/>
      <c r="BB232" s="652"/>
      <c r="BC232" s="652"/>
      <c r="BD232" s="652"/>
      <c r="BE232" s="326"/>
      <c r="BF232" s="326"/>
      <c r="BG232" s="326"/>
      <c r="BH232" s="326"/>
      <c r="BI232" s="326"/>
      <c r="BJ232" s="326"/>
      <c r="BK232" s="326"/>
      <c r="BL232" s="326"/>
      <c r="BM232" s="326"/>
      <c r="BN232" s="326"/>
    </row>
    <row r="233" spans="35:66" s="340" customFormat="1" ht="18.75" customHeight="1" x14ac:dyDescent="0.3">
      <c r="AI233" s="651"/>
      <c r="AJ233" s="651"/>
      <c r="AK233" s="651"/>
      <c r="AL233" s="651"/>
      <c r="AM233" s="651"/>
      <c r="AN233" s="651"/>
      <c r="AO233" s="651"/>
      <c r="AP233" s="651"/>
      <c r="AQ233" s="651"/>
      <c r="AR233" s="651"/>
      <c r="AS233" s="651"/>
      <c r="AT233" s="652"/>
      <c r="AU233" s="652"/>
      <c r="AV233" s="652"/>
      <c r="AW233" s="652"/>
      <c r="AX233" s="652"/>
      <c r="AY233" s="652"/>
      <c r="AZ233" s="652"/>
      <c r="BA233" s="652"/>
      <c r="BB233" s="652"/>
      <c r="BC233" s="652"/>
      <c r="BD233" s="652"/>
      <c r="BE233" s="326"/>
      <c r="BF233" s="326"/>
      <c r="BG233" s="326"/>
      <c r="BH233" s="326"/>
      <c r="BI233" s="326"/>
      <c r="BJ233" s="326"/>
      <c r="BK233" s="326"/>
      <c r="BL233" s="326"/>
      <c r="BM233" s="326"/>
      <c r="BN233" s="326"/>
    </row>
    <row r="234" spans="35:66" s="340" customFormat="1" ht="18.75" customHeight="1" x14ac:dyDescent="0.3">
      <c r="AI234" s="651"/>
      <c r="AJ234" s="651"/>
      <c r="AK234" s="651"/>
      <c r="AL234" s="651"/>
      <c r="AM234" s="651"/>
      <c r="AN234" s="651"/>
      <c r="AO234" s="651"/>
      <c r="AP234" s="651"/>
      <c r="AQ234" s="651"/>
      <c r="AR234" s="651"/>
      <c r="AS234" s="651"/>
      <c r="AT234" s="652"/>
      <c r="AU234" s="652"/>
      <c r="AV234" s="652"/>
      <c r="AW234" s="652"/>
      <c r="AX234" s="652"/>
      <c r="AY234" s="652"/>
      <c r="AZ234" s="652"/>
      <c r="BA234" s="652"/>
      <c r="BB234" s="652"/>
      <c r="BC234" s="652"/>
      <c r="BD234" s="652"/>
      <c r="BE234" s="326"/>
      <c r="BF234" s="326"/>
      <c r="BG234" s="326"/>
      <c r="BH234" s="326"/>
      <c r="BI234" s="326"/>
      <c r="BJ234" s="326"/>
      <c r="BK234" s="326"/>
      <c r="BL234" s="326"/>
      <c r="BM234" s="326"/>
      <c r="BN234" s="326"/>
    </row>
    <row r="235" spans="35:66" s="340" customFormat="1" ht="18.75" customHeight="1" x14ac:dyDescent="0.3">
      <c r="AI235" s="651"/>
      <c r="AJ235" s="651"/>
      <c r="AK235" s="651"/>
      <c r="AL235" s="651"/>
      <c r="AM235" s="651"/>
      <c r="AN235" s="651"/>
      <c r="AO235" s="651"/>
      <c r="AP235" s="651"/>
      <c r="AQ235" s="651"/>
      <c r="AR235" s="651"/>
      <c r="AS235" s="651"/>
      <c r="AT235" s="652"/>
      <c r="AU235" s="652"/>
      <c r="AV235" s="652"/>
      <c r="AW235" s="652"/>
      <c r="AX235" s="652"/>
      <c r="AY235" s="652"/>
      <c r="AZ235" s="652"/>
      <c r="BA235" s="652"/>
      <c r="BB235" s="652"/>
      <c r="BC235" s="652"/>
      <c r="BD235" s="652"/>
      <c r="BE235" s="326"/>
      <c r="BF235" s="326"/>
      <c r="BG235" s="326"/>
      <c r="BH235" s="326"/>
      <c r="BI235" s="326"/>
      <c r="BJ235" s="326"/>
      <c r="BK235" s="326"/>
      <c r="BL235" s="326"/>
      <c r="BM235" s="326"/>
      <c r="BN235" s="326"/>
    </row>
    <row r="236" spans="35:66" s="340" customFormat="1" ht="18.75" customHeight="1" x14ac:dyDescent="0.3">
      <c r="AI236" s="651"/>
      <c r="AJ236" s="651"/>
      <c r="AK236" s="651"/>
      <c r="AL236" s="651"/>
      <c r="AM236" s="651"/>
      <c r="AN236" s="651"/>
      <c r="AO236" s="651"/>
      <c r="AP236" s="651"/>
      <c r="AQ236" s="651"/>
      <c r="AR236" s="651"/>
      <c r="AS236" s="651"/>
      <c r="AT236" s="652"/>
      <c r="AU236" s="652"/>
      <c r="AV236" s="652"/>
      <c r="AW236" s="652"/>
      <c r="AX236" s="652"/>
      <c r="AY236" s="652"/>
      <c r="AZ236" s="652"/>
      <c r="BA236" s="652"/>
      <c r="BB236" s="652"/>
      <c r="BC236" s="652"/>
      <c r="BD236" s="652"/>
      <c r="BE236" s="326"/>
      <c r="BF236" s="326"/>
      <c r="BG236" s="326"/>
      <c r="BH236" s="326"/>
      <c r="BI236" s="326"/>
      <c r="BJ236" s="326"/>
      <c r="BK236" s="326"/>
      <c r="BL236" s="326"/>
      <c r="BM236" s="326"/>
      <c r="BN236" s="326"/>
    </row>
    <row r="237" spans="35:66" s="340" customFormat="1" ht="18.75" customHeight="1" x14ac:dyDescent="0.3">
      <c r="AI237" s="651"/>
      <c r="AJ237" s="651"/>
      <c r="AK237" s="651"/>
      <c r="AL237" s="651"/>
      <c r="AM237" s="651"/>
      <c r="AN237" s="651"/>
      <c r="AO237" s="651"/>
      <c r="AP237" s="651"/>
      <c r="AQ237" s="651"/>
      <c r="AR237" s="651"/>
      <c r="AS237" s="651"/>
      <c r="AT237" s="652"/>
      <c r="AU237" s="652"/>
      <c r="AV237" s="652"/>
      <c r="AW237" s="652"/>
      <c r="AX237" s="652"/>
      <c r="AY237" s="652"/>
      <c r="AZ237" s="652"/>
      <c r="BA237" s="652"/>
      <c r="BB237" s="652"/>
      <c r="BC237" s="652"/>
      <c r="BD237" s="652"/>
      <c r="BE237" s="326"/>
      <c r="BF237" s="326"/>
      <c r="BG237" s="326"/>
      <c r="BH237" s="326"/>
      <c r="BI237" s="326"/>
      <c r="BJ237" s="326"/>
      <c r="BK237" s="326"/>
      <c r="BL237" s="326"/>
      <c r="BM237" s="326"/>
      <c r="BN237" s="326"/>
    </row>
    <row r="238" spans="35:66" s="340" customFormat="1" ht="18.75" customHeight="1" x14ac:dyDescent="0.3">
      <c r="AI238" s="651"/>
      <c r="AJ238" s="651"/>
      <c r="AK238" s="651"/>
      <c r="AL238" s="651"/>
      <c r="AM238" s="651"/>
      <c r="AN238" s="651"/>
      <c r="AO238" s="651"/>
      <c r="AP238" s="651"/>
      <c r="AQ238" s="651"/>
      <c r="AR238" s="651"/>
      <c r="AS238" s="651"/>
      <c r="AT238" s="652"/>
      <c r="AU238" s="652"/>
      <c r="AV238" s="652"/>
      <c r="AW238" s="652"/>
      <c r="AX238" s="652"/>
      <c r="AY238" s="652"/>
      <c r="AZ238" s="652"/>
      <c r="BA238" s="652"/>
      <c r="BB238" s="652"/>
      <c r="BC238" s="652"/>
      <c r="BD238" s="652"/>
      <c r="BE238" s="326"/>
      <c r="BF238" s="326"/>
      <c r="BG238" s="326"/>
      <c r="BH238" s="326"/>
      <c r="BI238" s="326"/>
      <c r="BJ238" s="326"/>
      <c r="BK238" s="326"/>
      <c r="BL238" s="326"/>
      <c r="BM238" s="326"/>
      <c r="BN238" s="326"/>
    </row>
    <row r="239" spans="35:66" s="340" customFormat="1" ht="18.75" customHeight="1" x14ac:dyDescent="0.3">
      <c r="AI239" s="651"/>
      <c r="AJ239" s="651"/>
      <c r="AK239" s="651"/>
      <c r="AL239" s="651"/>
      <c r="AM239" s="651"/>
      <c r="AN239" s="651"/>
      <c r="AO239" s="651"/>
      <c r="AP239" s="651"/>
      <c r="AQ239" s="651"/>
      <c r="AR239" s="651"/>
      <c r="AS239" s="651"/>
      <c r="AT239" s="652"/>
      <c r="AU239" s="652"/>
      <c r="AV239" s="652"/>
      <c r="AW239" s="652"/>
      <c r="AX239" s="652"/>
      <c r="AY239" s="652"/>
      <c r="AZ239" s="652"/>
      <c r="BA239" s="652"/>
      <c r="BB239" s="652"/>
      <c r="BC239" s="652"/>
      <c r="BD239" s="652"/>
      <c r="BE239" s="326"/>
      <c r="BF239" s="326"/>
      <c r="BG239" s="326"/>
      <c r="BH239" s="326"/>
      <c r="BI239" s="326"/>
      <c r="BJ239" s="326"/>
      <c r="BK239" s="326"/>
      <c r="BL239" s="326"/>
      <c r="BM239" s="326"/>
      <c r="BN239" s="326"/>
    </row>
    <row r="240" spans="35:66" s="340" customFormat="1" ht="18.75" customHeight="1" x14ac:dyDescent="0.3">
      <c r="AI240" s="651"/>
      <c r="AJ240" s="651"/>
      <c r="AK240" s="651"/>
      <c r="AL240" s="651"/>
      <c r="AM240" s="651"/>
      <c r="AN240" s="651"/>
      <c r="AO240" s="651"/>
      <c r="AP240" s="651"/>
      <c r="AQ240" s="651"/>
      <c r="AR240" s="651"/>
      <c r="AS240" s="651"/>
      <c r="AT240" s="652"/>
      <c r="AU240" s="652"/>
      <c r="AV240" s="652"/>
      <c r="AW240" s="652"/>
      <c r="AX240" s="652"/>
      <c r="AY240" s="652"/>
      <c r="AZ240" s="652"/>
      <c r="BA240" s="652"/>
      <c r="BB240" s="652"/>
      <c r="BC240" s="652"/>
      <c r="BD240" s="652"/>
      <c r="BE240" s="326"/>
      <c r="BF240" s="326"/>
      <c r="BG240" s="326"/>
      <c r="BH240" s="326"/>
      <c r="BI240" s="326"/>
      <c r="BJ240" s="326"/>
      <c r="BK240" s="326"/>
      <c r="BL240" s="326"/>
      <c r="BM240" s="326"/>
      <c r="BN240" s="326"/>
    </row>
    <row r="241" spans="35:66" s="340" customFormat="1" ht="18.75" customHeight="1" x14ac:dyDescent="0.3">
      <c r="AI241" s="651"/>
      <c r="AJ241" s="651"/>
      <c r="AK241" s="651"/>
      <c r="AL241" s="651"/>
      <c r="AM241" s="651"/>
      <c r="AN241" s="651"/>
      <c r="AO241" s="651"/>
      <c r="AP241" s="651"/>
      <c r="AQ241" s="651"/>
      <c r="AR241" s="651"/>
      <c r="AS241" s="651"/>
      <c r="AT241" s="652"/>
      <c r="AU241" s="652"/>
      <c r="AV241" s="652"/>
      <c r="AW241" s="652"/>
      <c r="AX241" s="652"/>
      <c r="AY241" s="652"/>
      <c r="AZ241" s="652"/>
      <c r="BA241" s="652"/>
      <c r="BB241" s="652"/>
      <c r="BC241" s="652"/>
      <c r="BD241" s="652"/>
      <c r="BE241" s="326"/>
      <c r="BF241" s="326"/>
      <c r="BG241" s="326"/>
      <c r="BH241" s="326"/>
      <c r="BI241" s="326"/>
      <c r="BJ241" s="326"/>
      <c r="BK241" s="326"/>
      <c r="BL241" s="326"/>
      <c r="BM241" s="326"/>
      <c r="BN241" s="326"/>
    </row>
    <row r="242" spans="35:66" s="340" customFormat="1" ht="18.75" customHeight="1" x14ac:dyDescent="0.3">
      <c r="AI242" s="651"/>
      <c r="AJ242" s="651"/>
      <c r="AK242" s="651"/>
      <c r="AL242" s="651"/>
      <c r="AM242" s="651"/>
      <c r="AN242" s="651"/>
      <c r="AO242" s="651"/>
      <c r="AP242" s="651"/>
      <c r="AQ242" s="651"/>
      <c r="AR242" s="651"/>
      <c r="AS242" s="651"/>
      <c r="AT242" s="652"/>
      <c r="AU242" s="652"/>
      <c r="AV242" s="652"/>
      <c r="AW242" s="652"/>
      <c r="AX242" s="652"/>
      <c r="AY242" s="652"/>
      <c r="AZ242" s="652"/>
      <c r="BA242" s="652"/>
      <c r="BB242" s="652"/>
      <c r="BC242" s="652"/>
      <c r="BD242" s="652"/>
      <c r="BE242" s="326"/>
      <c r="BF242" s="326"/>
      <c r="BG242" s="326"/>
      <c r="BH242" s="326"/>
      <c r="BI242" s="326"/>
      <c r="BJ242" s="326"/>
      <c r="BK242" s="326"/>
      <c r="BL242" s="326"/>
      <c r="BM242" s="326"/>
      <c r="BN242" s="326"/>
    </row>
    <row r="243" spans="35:66" s="340" customFormat="1" ht="18.75" customHeight="1" x14ac:dyDescent="0.3">
      <c r="AI243" s="651"/>
      <c r="AJ243" s="651"/>
      <c r="AK243" s="651"/>
      <c r="AL243" s="651"/>
      <c r="AM243" s="651"/>
      <c r="AN243" s="651"/>
      <c r="AO243" s="651"/>
      <c r="AP243" s="651"/>
      <c r="AQ243" s="651"/>
      <c r="AR243" s="651"/>
      <c r="AS243" s="651"/>
      <c r="AT243" s="652"/>
      <c r="AU243" s="652"/>
      <c r="AV243" s="652"/>
      <c r="AW243" s="652"/>
      <c r="AX243" s="652"/>
      <c r="AY243" s="652"/>
      <c r="AZ243" s="652"/>
      <c r="BA243" s="652"/>
      <c r="BB243" s="652"/>
      <c r="BC243" s="652"/>
      <c r="BD243" s="652"/>
      <c r="BE243" s="326"/>
      <c r="BF243" s="326"/>
      <c r="BG243" s="326"/>
      <c r="BH243" s="326"/>
      <c r="BI243" s="326"/>
      <c r="BJ243" s="326"/>
      <c r="BK243" s="326"/>
      <c r="BL243" s="326"/>
      <c r="BM243" s="326"/>
      <c r="BN243" s="326"/>
    </row>
    <row r="244" spans="35:66" s="340" customFormat="1" ht="18.75" customHeight="1" x14ac:dyDescent="0.3">
      <c r="AI244" s="651"/>
      <c r="AJ244" s="651"/>
      <c r="AK244" s="651"/>
      <c r="AL244" s="651"/>
      <c r="AM244" s="651"/>
      <c r="AN244" s="651"/>
      <c r="AO244" s="651"/>
      <c r="AP244" s="651"/>
      <c r="AQ244" s="651"/>
      <c r="AR244" s="651"/>
      <c r="AS244" s="651"/>
      <c r="AT244" s="652"/>
      <c r="AU244" s="652"/>
      <c r="AV244" s="652"/>
      <c r="AW244" s="652"/>
      <c r="AX244" s="652"/>
      <c r="AY244" s="652"/>
      <c r="AZ244" s="652"/>
      <c r="BA244" s="652"/>
      <c r="BB244" s="652"/>
      <c r="BC244" s="652"/>
      <c r="BD244" s="652"/>
      <c r="BE244" s="326"/>
      <c r="BF244" s="326"/>
      <c r="BG244" s="326"/>
      <c r="BH244" s="326"/>
      <c r="BI244" s="326"/>
      <c r="BJ244" s="326"/>
      <c r="BK244" s="326"/>
      <c r="BL244" s="326"/>
      <c r="BM244" s="326"/>
      <c r="BN244" s="326"/>
    </row>
    <row r="245" spans="35:66" s="340" customFormat="1" ht="18.75" customHeight="1" x14ac:dyDescent="0.3">
      <c r="AI245" s="651"/>
      <c r="AJ245" s="651"/>
      <c r="AK245" s="651"/>
      <c r="AL245" s="651"/>
      <c r="AM245" s="651"/>
      <c r="AN245" s="651"/>
      <c r="AO245" s="651"/>
      <c r="AP245" s="651"/>
      <c r="AQ245" s="651"/>
      <c r="AR245" s="651"/>
      <c r="AS245" s="651"/>
      <c r="AT245" s="652"/>
      <c r="AU245" s="652"/>
      <c r="AV245" s="652"/>
      <c r="AW245" s="652"/>
      <c r="AX245" s="652"/>
      <c r="AY245" s="652"/>
      <c r="AZ245" s="652"/>
      <c r="BA245" s="652"/>
      <c r="BB245" s="652"/>
      <c r="BC245" s="652"/>
      <c r="BD245" s="652"/>
      <c r="BE245" s="326"/>
      <c r="BF245" s="326"/>
      <c r="BG245" s="326"/>
      <c r="BH245" s="326"/>
      <c r="BI245" s="326"/>
      <c r="BJ245" s="326"/>
      <c r="BK245" s="326"/>
      <c r="BL245" s="326"/>
      <c r="BM245" s="326"/>
      <c r="BN245" s="326"/>
    </row>
    <row r="246" spans="35:66" s="340" customFormat="1" ht="18.75" customHeight="1" x14ac:dyDescent="0.3">
      <c r="AI246" s="651"/>
      <c r="AJ246" s="651"/>
      <c r="AK246" s="651"/>
      <c r="AL246" s="651"/>
      <c r="AM246" s="651"/>
      <c r="AN246" s="651"/>
      <c r="AO246" s="651"/>
      <c r="AP246" s="651"/>
      <c r="AQ246" s="651"/>
      <c r="AR246" s="651"/>
      <c r="AS246" s="651"/>
      <c r="AT246" s="652"/>
      <c r="AU246" s="652"/>
      <c r="AV246" s="652"/>
      <c r="AW246" s="652"/>
      <c r="AX246" s="652"/>
      <c r="AY246" s="652"/>
      <c r="AZ246" s="652"/>
      <c r="BA246" s="652"/>
      <c r="BB246" s="652"/>
      <c r="BC246" s="652"/>
      <c r="BD246" s="652"/>
      <c r="BE246" s="326"/>
      <c r="BF246" s="326"/>
      <c r="BG246" s="326"/>
      <c r="BH246" s="326"/>
      <c r="BI246" s="326"/>
      <c r="BJ246" s="326"/>
      <c r="BK246" s="326"/>
      <c r="BL246" s="326"/>
      <c r="BM246" s="326"/>
      <c r="BN246" s="326"/>
    </row>
    <row r="247" spans="35:66" s="340" customFormat="1" ht="18.75" customHeight="1" x14ac:dyDescent="0.3">
      <c r="AI247" s="651"/>
      <c r="AJ247" s="651"/>
      <c r="AK247" s="651"/>
      <c r="AL247" s="651"/>
      <c r="AM247" s="651"/>
      <c r="AN247" s="651"/>
      <c r="AO247" s="651"/>
      <c r="AP247" s="651"/>
      <c r="AQ247" s="651"/>
      <c r="AR247" s="651"/>
      <c r="AS247" s="651"/>
      <c r="AT247" s="652"/>
      <c r="AU247" s="652"/>
      <c r="AV247" s="652"/>
      <c r="AW247" s="652"/>
      <c r="AX247" s="652"/>
      <c r="AY247" s="652"/>
      <c r="AZ247" s="652"/>
      <c r="BA247" s="652"/>
      <c r="BB247" s="652"/>
      <c r="BC247" s="652"/>
      <c r="BD247" s="652"/>
      <c r="BE247" s="326"/>
      <c r="BF247" s="326"/>
      <c r="BG247" s="326"/>
      <c r="BH247" s="326"/>
      <c r="BI247" s="326"/>
      <c r="BJ247" s="326"/>
      <c r="BK247" s="326"/>
      <c r="BL247" s="326"/>
      <c r="BM247" s="326"/>
      <c r="BN247" s="326"/>
    </row>
    <row r="248" spans="35:66" s="340" customFormat="1" ht="18.75" customHeight="1" x14ac:dyDescent="0.3">
      <c r="AI248" s="651"/>
      <c r="AJ248" s="651"/>
      <c r="AK248" s="651"/>
      <c r="AL248" s="651"/>
      <c r="AM248" s="651"/>
      <c r="AN248" s="651"/>
      <c r="AO248" s="651"/>
      <c r="AP248" s="651"/>
      <c r="AQ248" s="651"/>
      <c r="AR248" s="651"/>
      <c r="AS248" s="651"/>
      <c r="AT248" s="652"/>
      <c r="AU248" s="652"/>
      <c r="AV248" s="652"/>
      <c r="AW248" s="652"/>
      <c r="AX248" s="652"/>
      <c r="AY248" s="652"/>
      <c r="AZ248" s="652"/>
      <c r="BA248" s="652"/>
      <c r="BB248" s="652"/>
      <c r="BC248" s="652"/>
      <c r="BD248" s="652"/>
      <c r="BE248" s="326"/>
      <c r="BF248" s="326"/>
      <c r="BG248" s="326"/>
      <c r="BH248" s="326"/>
      <c r="BI248" s="326"/>
      <c r="BJ248" s="326"/>
      <c r="BK248" s="326"/>
      <c r="BL248" s="326"/>
      <c r="BM248" s="326"/>
      <c r="BN248" s="326"/>
    </row>
    <row r="249" spans="35:66" s="340" customFormat="1" ht="18.75" customHeight="1" x14ac:dyDescent="0.3">
      <c r="AI249" s="651"/>
      <c r="AJ249" s="651"/>
      <c r="AK249" s="651"/>
      <c r="AL249" s="651"/>
      <c r="AM249" s="651"/>
      <c r="AN249" s="651"/>
      <c r="AO249" s="651"/>
      <c r="AP249" s="651"/>
      <c r="AQ249" s="651"/>
      <c r="AR249" s="651"/>
      <c r="AS249" s="651"/>
      <c r="AT249" s="652"/>
      <c r="AU249" s="652"/>
      <c r="AV249" s="652"/>
      <c r="AW249" s="652"/>
      <c r="AX249" s="652"/>
      <c r="AY249" s="652"/>
      <c r="AZ249" s="652"/>
      <c r="BA249" s="652"/>
      <c r="BB249" s="652"/>
      <c r="BC249" s="652"/>
      <c r="BD249" s="652"/>
      <c r="BE249" s="326"/>
      <c r="BF249" s="326"/>
      <c r="BG249" s="326"/>
      <c r="BH249" s="326"/>
      <c r="BI249" s="326"/>
      <c r="BJ249" s="326"/>
      <c r="BK249" s="326"/>
      <c r="BL249" s="326"/>
      <c r="BM249" s="326"/>
      <c r="BN249" s="326"/>
    </row>
    <row r="250" spans="35:66" s="340" customFormat="1" ht="18.75" customHeight="1" x14ac:dyDescent="0.3">
      <c r="AI250" s="651"/>
      <c r="AJ250" s="651"/>
      <c r="AK250" s="651"/>
      <c r="AL250" s="651"/>
      <c r="AM250" s="651"/>
      <c r="AN250" s="651"/>
      <c r="AO250" s="651"/>
      <c r="AP250" s="651"/>
      <c r="AQ250" s="651"/>
      <c r="AR250" s="651"/>
      <c r="AS250" s="651"/>
      <c r="AT250" s="652"/>
      <c r="AU250" s="652"/>
      <c r="AV250" s="652"/>
      <c r="AW250" s="652"/>
      <c r="AX250" s="652"/>
      <c r="AY250" s="652"/>
      <c r="AZ250" s="652"/>
      <c r="BA250" s="652"/>
      <c r="BB250" s="652"/>
      <c r="BC250" s="652"/>
      <c r="BD250" s="652"/>
      <c r="BE250" s="326"/>
      <c r="BF250" s="326"/>
      <c r="BG250" s="326"/>
      <c r="BH250" s="326"/>
      <c r="BI250" s="326"/>
      <c r="BJ250" s="326"/>
      <c r="BK250" s="326"/>
      <c r="BL250" s="326"/>
      <c r="BM250" s="326"/>
      <c r="BN250" s="326"/>
    </row>
    <row r="251" spans="35:66" s="340" customFormat="1" ht="18.75" customHeight="1" x14ac:dyDescent="0.3">
      <c r="AI251" s="651"/>
      <c r="AJ251" s="651"/>
      <c r="AK251" s="651"/>
      <c r="AL251" s="651"/>
      <c r="AM251" s="651"/>
      <c r="AN251" s="651"/>
      <c r="AO251" s="651"/>
      <c r="AP251" s="651"/>
      <c r="AQ251" s="651"/>
      <c r="AR251" s="651"/>
      <c r="AS251" s="651"/>
      <c r="AT251" s="652"/>
      <c r="AU251" s="652"/>
      <c r="AV251" s="652"/>
      <c r="AW251" s="652"/>
      <c r="AX251" s="652"/>
      <c r="AY251" s="652"/>
      <c r="AZ251" s="652"/>
      <c r="BA251" s="652"/>
      <c r="BB251" s="652"/>
      <c r="BC251" s="652"/>
      <c r="BD251" s="652"/>
      <c r="BE251" s="326"/>
      <c r="BF251" s="326"/>
      <c r="BG251" s="326"/>
      <c r="BH251" s="326"/>
      <c r="BI251" s="326"/>
      <c r="BJ251" s="326"/>
      <c r="BK251" s="326"/>
      <c r="BL251" s="326"/>
      <c r="BM251" s="326"/>
      <c r="BN251" s="326"/>
    </row>
    <row r="252" spans="35:66" s="340" customFormat="1" ht="18.75" customHeight="1" x14ac:dyDescent="0.3">
      <c r="AI252" s="651"/>
      <c r="AJ252" s="651"/>
      <c r="AK252" s="651"/>
      <c r="AL252" s="651"/>
      <c r="AM252" s="651"/>
      <c r="AN252" s="651"/>
      <c r="AO252" s="651"/>
      <c r="AP252" s="651"/>
      <c r="AQ252" s="651"/>
      <c r="AR252" s="651"/>
      <c r="AS252" s="651"/>
      <c r="AT252" s="652"/>
      <c r="AU252" s="652"/>
      <c r="AV252" s="652"/>
      <c r="AW252" s="652"/>
      <c r="AX252" s="652"/>
      <c r="AY252" s="652"/>
      <c r="AZ252" s="652"/>
      <c r="BA252" s="652"/>
      <c r="BB252" s="652"/>
      <c r="BC252" s="652"/>
      <c r="BD252" s="652"/>
      <c r="BE252" s="326"/>
      <c r="BF252" s="326"/>
      <c r="BG252" s="326"/>
      <c r="BH252" s="326"/>
      <c r="BI252" s="326"/>
      <c r="BJ252" s="326"/>
      <c r="BK252" s="326"/>
      <c r="BL252" s="326"/>
      <c r="BM252" s="326"/>
      <c r="BN252" s="326"/>
    </row>
    <row r="253" spans="35:66" s="340" customFormat="1" ht="18.75" customHeight="1" x14ac:dyDescent="0.3">
      <c r="AI253" s="651"/>
      <c r="AJ253" s="651"/>
      <c r="AK253" s="651"/>
      <c r="AL253" s="651"/>
      <c r="AM253" s="651"/>
      <c r="AN253" s="651"/>
      <c r="AO253" s="651"/>
      <c r="AP253" s="651"/>
      <c r="AQ253" s="651"/>
      <c r="AR253" s="651"/>
      <c r="AS253" s="651"/>
      <c r="AT253" s="652"/>
      <c r="AU253" s="652"/>
      <c r="AV253" s="652"/>
      <c r="AW253" s="652"/>
      <c r="AX253" s="652"/>
      <c r="AY253" s="652"/>
      <c r="AZ253" s="652"/>
      <c r="BA253" s="652"/>
      <c r="BB253" s="652"/>
      <c r="BC253" s="652"/>
      <c r="BD253" s="652"/>
      <c r="BE253" s="326"/>
      <c r="BF253" s="326"/>
      <c r="BG253" s="326"/>
      <c r="BH253" s="326"/>
      <c r="BI253" s="326"/>
      <c r="BJ253" s="326"/>
      <c r="BK253" s="326"/>
      <c r="BL253" s="326"/>
      <c r="BM253" s="326"/>
      <c r="BN253" s="326"/>
    </row>
    <row r="254" spans="35:66" s="340" customFormat="1" ht="18.75" customHeight="1" x14ac:dyDescent="0.3">
      <c r="AI254" s="651"/>
      <c r="AJ254" s="651"/>
      <c r="AK254" s="651"/>
      <c r="AL254" s="651"/>
      <c r="AM254" s="651"/>
      <c r="AN254" s="651"/>
      <c r="AO254" s="651"/>
      <c r="AP254" s="651"/>
      <c r="AQ254" s="651"/>
      <c r="AR254" s="651"/>
      <c r="AS254" s="651"/>
      <c r="AT254" s="652"/>
      <c r="AU254" s="652"/>
      <c r="AV254" s="652"/>
      <c r="AW254" s="652"/>
      <c r="AX254" s="652"/>
      <c r="AY254" s="652"/>
      <c r="AZ254" s="652"/>
      <c r="BA254" s="652"/>
      <c r="BB254" s="652"/>
      <c r="BC254" s="652"/>
      <c r="BD254" s="652"/>
      <c r="BE254" s="326"/>
      <c r="BF254" s="326"/>
      <c r="BG254" s="326"/>
      <c r="BH254" s="326"/>
      <c r="BI254" s="326"/>
      <c r="BJ254" s="326"/>
      <c r="BK254" s="326"/>
      <c r="BL254" s="326"/>
      <c r="BM254" s="326"/>
      <c r="BN254" s="326"/>
    </row>
    <row r="255" spans="35:66" s="340" customFormat="1" ht="18.75" customHeight="1" x14ac:dyDescent="0.3">
      <c r="AI255" s="651"/>
      <c r="AJ255" s="651"/>
      <c r="AK255" s="651"/>
      <c r="AL255" s="651"/>
      <c r="AM255" s="651"/>
      <c r="AN255" s="651"/>
      <c r="AO255" s="651"/>
      <c r="AP255" s="651"/>
      <c r="AQ255" s="651"/>
      <c r="AR255" s="651"/>
      <c r="AS255" s="651"/>
      <c r="AT255" s="652"/>
      <c r="AU255" s="652"/>
      <c r="AV255" s="652"/>
      <c r="AW255" s="652"/>
      <c r="AX255" s="652"/>
      <c r="AY255" s="652"/>
      <c r="AZ255" s="652"/>
      <c r="BA255" s="652"/>
      <c r="BB255" s="652"/>
      <c r="BC255" s="652"/>
      <c r="BD255" s="652"/>
      <c r="BE255" s="326"/>
      <c r="BF255" s="326"/>
      <c r="BG255" s="326"/>
      <c r="BH255" s="326"/>
      <c r="BI255" s="326"/>
      <c r="BJ255" s="326"/>
      <c r="BK255" s="326"/>
      <c r="BL255" s="326"/>
      <c r="BM255" s="326"/>
      <c r="BN255" s="326"/>
    </row>
    <row r="256" spans="35:66" s="340" customFormat="1" ht="18.75" customHeight="1" x14ac:dyDescent="0.3">
      <c r="AI256" s="651"/>
      <c r="AJ256" s="651"/>
      <c r="AK256" s="651"/>
      <c r="AL256" s="651"/>
      <c r="AM256" s="651"/>
      <c r="AN256" s="651"/>
      <c r="AO256" s="651"/>
      <c r="AP256" s="651"/>
      <c r="AQ256" s="651"/>
      <c r="AR256" s="651"/>
      <c r="AS256" s="651"/>
      <c r="AT256" s="652"/>
      <c r="AU256" s="652"/>
      <c r="AV256" s="652"/>
      <c r="AW256" s="652"/>
      <c r="AX256" s="652"/>
      <c r="AY256" s="652"/>
      <c r="AZ256" s="652"/>
      <c r="BA256" s="652"/>
      <c r="BB256" s="652"/>
      <c r="BC256" s="652"/>
      <c r="BD256" s="652"/>
      <c r="BE256" s="326"/>
      <c r="BF256" s="326"/>
      <c r="BG256" s="326"/>
      <c r="BH256" s="326"/>
      <c r="BI256" s="326"/>
      <c r="BJ256" s="326"/>
      <c r="BK256" s="326"/>
      <c r="BL256" s="326"/>
      <c r="BM256" s="326"/>
      <c r="BN256" s="326"/>
    </row>
    <row r="257" spans="35:66" s="340" customFormat="1" ht="18.75" customHeight="1" x14ac:dyDescent="0.3">
      <c r="AI257" s="651"/>
      <c r="AJ257" s="651"/>
      <c r="AK257" s="651"/>
      <c r="AL257" s="651"/>
      <c r="AM257" s="651"/>
      <c r="AN257" s="651"/>
      <c r="AO257" s="651"/>
      <c r="AP257" s="651"/>
      <c r="AQ257" s="651"/>
      <c r="AR257" s="651"/>
      <c r="AS257" s="651"/>
      <c r="AT257" s="652"/>
      <c r="AU257" s="652"/>
      <c r="AV257" s="652"/>
      <c r="AW257" s="652"/>
      <c r="AX257" s="652"/>
      <c r="AY257" s="652"/>
      <c r="AZ257" s="652"/>
      <c r="BA257" s="652"/>
      <c r="BB257" s="652"/>
      <c r="BC257" s="652"/>
      <c r="BD257" s="652"/>
      <c r="BE257" s="326"/>
      <c r="BF257" s="326"/>
      <c r="BG257" s="326"/>
      <c r="BH257" s="326"/>
      <c r="BI257" s="326"/>
      <c r="BJ257" s="326"/>
      <c r="BK257" s="326"/>
      <c r="BL257" s="326"/>
      <c r="BM257" s="326"/>
      <c r="BN257" s="326"/>
    </row>
    <row r="258" spans="35:66" s="340" customFormat="1" ht="18.75" customHeight="1" x14ac:dyDescent="0.3">
      <c r="AI258" s="651"/>
      <c r="AJ258" s="651"/>
      <c r="AK258" s="651"/>
      <c r="AL258" s="651"/>
      <c r="AM258" s="651"/>
      <c r="AN258" s="651"/>
      <c r="AO258" s="651"/>
      <c r="AP258" s="651"/>
      <c r="AQ258" s="651"/>
      <c r="AR258" s="651"/>
      <c r="AS258" s="651"/>
      <c r="AT258" s="652"/>
      <c r="AU258" s="652"/>
      <c r="AV258" s="652"/>
      <c r="AW258" s="652"/>
      <c r="AX258" s="652"/>
      <c r="AY258" s="652"/>
      <c r="AZ258" s="652"/>
      <c r="BA258" s="652"/>
      <c r="BB258" s="652"/>
      <c r="BC258" s="652"/>
      <c r="BD258" s="652"/>
      <c r="BE258" s="326"/>
      <c r="BF258" s="326"/>
      <c r="BG258" s="326"/>
      <c r="BH258" s="326"/>
      <c r="BI258" s="326"/>
      <c r="BJ258" s="326"/>
      <c r="BK258" s="326"/>
      <c r="BL258" s="326"/>
      <c r="BM258" s="326"/>
      <c r="BN258" s="326"/>
    </row>
    <row r="259" spans="35:66" s="340" customFormat="1" ht="18.75" customHeight="1" x14ac:dyDescent="0.3">
      <c r="AI259" s="651"/>
      <c r="AJ259" s="651"/>
      <c r="AK259" s="651"/>
      <c r="AL259" s="651"/>
      <c r="AM259" s="651"/>
      <c r="AN259" s="651"/>
      <c r="AO259" s="651"/>
      <c r="AP259" s="651"/>
      <c r="AQ259" s="651"/>
      <c r="AR259" s="651"/>
      <c r="AS259" s="651"/>
      <c r="AT259" s="652"/>
      <c r="AU259" s="652"/>
      <c r="AV259" s="652"/>
      <c r="AW259" s="652"/>
      <c r="AX259" s="652"/>
      <c r="AY259" s="652"/>
      <c r="AZ259" s="652"/>
      <c r="BA259" s="652"/>
      <c r="BB259" s="652"/>
      <c r="BC259" s="652"/>
      <c r="BD259" s="652"/>
      <c r="BE259" s="326"/>
      <c r="BF259" s="326"/>
      <c r="BG259" s="326"/>
      <c r="BH259" s="326"/>
      <c r="BI259" s="326"/>
      <c r="BJ259" s="326"/>
      <c r="BK259" s="326"/>
      <c r="BL259" s="326"/>
      <c r="BM259" s="326"/>
      <c r="BN259" s="326"/>
    </row>
    <row r="260" spans="35:66" s="340" customFormat="1" ht="18.75" customHeight="1" x14ac:dyDescent="0.3">
      <c r="AI260" s="651"/>
      <c r="AJ260" s="651"/>
      <c r="AK260" s="651"/>
      <c r="AL260" s="651"/>
      <c r="AM260" s="651"/>
      <c r="AN260" s="651"/>
      <c r="AO260" s="651"/>
      <c r="AP260" s="651"/>
      <c r="AQ260" s="651"/>
      <c r="AR260" s="651"/>
      <c r="AS260" s="651"/>
      <c r="AT260" s="652"/>
      <c r="AU260" s="652"/>
      <c r="AV260" s="652"/>
      <c r="AW260" s="652"/>
      <c r="AX260" s="652"/>
      <c r="AY260" s="652"/>
      <c r="AZ260" s="652"/>
      <c r="BA260" s="652"/>
      <c r="BB260" s="652"/>
      <c r="BC260" s="652"/>
      <c r="BD260" s="652"/>
      <c r="BE260" s="326"/>
      <c r="BF260" s="326"/>
      <c r="BG260" s="326"/>
      <c r="BH260" s="326"/>
      <c r="BI260" s="326"/>
      <c r="BJ260" s="326"/>
      <c r="BK260" s="326"/>
      <c r="BL260" s="326"/>
      <c r="BM260" s="326"/>
      <c r="BN260" s="326"/>
    </row>
    <row r="261" spans="35:66" s="340" customFormat="1" ht="18.75" customHeight="1" x14ac:dyDescent="0.3">
      <c r="AI261" s="651"/>
      <c r="AJ261" s="651"/>
      <c r="AK261" s="651"/>
      <c r="AL261" s="651"/>
      <c r="AM261" s="651"/>
      <c r="AN261" s="651"/>
      <c r="AO261" s="651"/>
      <c r="AP261" s="651"/>
      <c r="AQ261" s="651"/>
      <c r="AR261" s="651"/>
      <c r="AS261" s="651"/>
      <c r="AT261" s="652"/>
      <c r="AU261" s="652"/>
      <c r="AV261" s="652"/>
      <c r="AW261" s="652"/>
      <c r="AX261" s="652"/>
      <c r="AY261" s="652"/>
      <c r="AZ261" s="652"/>
      <c r="BA261" s="652"/>
      <c r="BB261" s="652"/>
      <c r="BC261" s="652"/>
      <c r="BD261" s="652"/>
      <c r="BE261" s="326"/>
      <c r="BF261" s="326"/>
      <c r="BG261" s="326"/>
      <c r="BH261" s="326"/>
      <c r="BI261" s="326"/>
      <c r="BJ261" s="326"/>
      <c r="BK261" s="326"/>
      <c r="BL261" s="326"/>
      <c r="BM261" s="326"/>
      <c r="BN261" s="326"/>
    </row>
    <row r="262" spans="35:66" s="340" customFormat="1" ht="18.75" customHeight="1" x14ac:dyDescent="0.3">
      <c r="AI262" s="651"/>
      <c r="AJ262" s="651"/>
      <c r="AK262" s="651"/>
      <c r="AL262" s="651"/>
      <c r="AM262" s="651"/>
      <c r="AN262" s="651"/>
      <c r="AO262" s="651"/>
      <c r="AP262" s="651"/>
      <c r="AQ262" s="651"/>
      <c r="AR262" s="651"/>
      <c r="AS262" s="651"/>
      <c r="AT262" s="652"/>
      <c r="AU262" s="652"/>
      <c r="AV262" s="652"/>
      <c r="AW262" s="652"/>
      <c r="AX262" s="652"/>
      <c r="AY262" s="652"/>
      <c r="AZ262" s="652"/>
      <c r="BA262" s="652"/>
      <c r="BB262" s="652"/>
      <c r="BC262" s="652"/>
      <c r="BD262" s="652"/>
      <c r="BE262" s="326"/>
      <c r="BF262" s="326"/>
      <c r="BG262" s="326"/>
      <c r="BH262" s="326"/>
      <c r="BI262" s="326"/>
      <c r="BJ262" s="326"/>
      <c r="BK262" s="326"/>
      <c r="BL262" s="326"/>
      <c r="BM262" s="326"/>
      <c r="BN262" s="326"/>
    </row>
    <row r="263" spans="35:66" s="340" customFormat="1" ht="18.75" customHeight="1" x14ac:dyDescent="0.3">
      <c r="AI263" s="651"/>
      <c r="AJ263" s="651"/>
      <c r="AK263" s="651"/>
      <c r="AL263" s="651"/>
      <c r="AM263" s="651"/>
      <c r="AN263" s="651"/>
      <c r="AO263" s="651"/>
      <c r="AP263" s="651"/>
      <c r="AQ263" s="651"/>
      <c r="AR263" s="651"/>
      <c r="AS263" s="651"/>
      <c r="AT263" s="652"/>
      <c r="AU263" s="652"/>
      <c r="AV263" s="652"/>
      <c r="AW263" s="652"/>
      <c r="AX263" s="652"/>
      <c r="AY263" s="652"/>
      <c r="AZ263" s="652"/>
      <c r="BA263" s="652"/>
      <c r="BB263" s="652"/>
      <c r="BC263" s="652"/>
      <c r="BD263" s="652"/>
      <c r="BE263" s="326"/>
      <c r="BF263" s="326"/>
      <c r="BG263" s="326"/>
      <c r="BH263" s="326"/>
      <c r="BI263" s="326"/>
      <c r="BJ263" s="326"/>
      <c r="BK263" s="326"/>
      <c r="BL263" s="326"/>
      <c r="BM263" s="326"/>
      <c r="BN263" s="326"/>
    </row>
    <row r="264" spans="35:66" s="340" customFormat="1" ht="18.75" customHeight="1" x14ac:dyDescent="0.3">
      <c r="AI264" s="651"/>
      <c r="AJ264" s="651"/>
      <c r="AK264" s="651"/>
      <c r="AL264" s="651"/>
      <c r="AM264" s="651"/>
      <c r="AN264" s="651"/>
      <c r="AO264" s="651"/>
      <c r="AP264" s="651"/>
      <c r="AQ264" s="651"/>
      <c r="AR264" s="651"/>
      <c r="AS264" s="651"/>
      <c r="AT264" s="652"/>
      <c r="AU264" s="652"/>
      <c r="AV264" s="652"/>
      <c r="AW264" s="652"/>
      <c r="AX264" s="652"/>
      <c r="AY264" s="652"/>
      <c r="AZ264" s="652"/>
      <c r="BA264" s="652"/>
      <c r="BB264" s="652"/>
      <c r="BC264" s="652"/>
      <c r="BD264" s="652"/>
      <c r="BE264" s="326"/>
      <c r="BF264" s="326"/>
      <c r="BG264" s="326"/>
      <c r="BH264" s="326"/>
      <c r="BI264" s="326"/>
      <c r="BJ264" s="326"/>
      <c r="BK264" s="326"/>
      <c r="BL264" s="326"/>
      <c r="BM264" s="326"/>
      <c r="BN264" s="326"/>
    </row>
    <row r="265" spans="35:66" s="340" customFormat="1" ht="18.75" customHeight="1" x14ac:dyDescent="0.3">
      <c r="AI265" s="651"/>
      <c r="AJ265" s="651"/>
      <c r="AK265" s="651"/>
      <c r="AL265" s="651"/>
      <c r="AM265" s="651"/>
      <c r="AN265" s="651"/>
      <c r="AO265" s="651"/>
      <c r="AP265" s="651"/>
      <c r="AQ265" s="651"/>
      <c r="AR265" s="651"/>
      <c r="AS265" s="651"/>
      <c r="AT265" s="652"/>
      <c r="AU265" s="652"/>
      <c r="AV265" s="652"/>
      <c r="AW265" s="652"/>
      <c r="AX265" s="652"/>
      <c r="AY265" s="652"/>
      <c r="AZ265" s="652"/>
      <c r="BA265" s="652"/>
      <c r="BB265" s="652"/>
      <c r="BC265" s="652"/>
      <c r="BD265" s="652"/>
      <c r="BE265" s="326"/>
      <c r="BF265" s="326"/>
      <c r="BG265" s="326"/>
      <c r="BH265" s="326"/>
      <c r="BI265" s="326"/>
      <c r="BJ265" s="326"/>
      <c r="BK265" s="326"/>
      <c r="BL265" s="326"/>
      <c r="BM265" s="326"/>
      <c r="BN265" s="326"/>
    </row>
    <row r="266" spans="35:66" s="340" customFormat="1" ht="18.75" customHeight="1" x14ac:dyDescent="0.3">
      <c r="AI266" s="651"/>
      <c r="AJ266" s="651"/>
      <c r="AK266" s="651"/>
      <c r="AL266" s="651"/>
      <c r="AM266" s="651"/>
      <c r="AN266" s="651"/>
      <c r="AO266" s="651"/>
      <c r="AP266" s="651"/>
      <c r="AQ266" s="651"/>
      <c r="AR266" s="651"/>
      <c r="AS266" s="651"/>
      <c r="AT266" s="652"/>
      <c r="AU266" s="652"/>
      <c r="AV266" s="652"/>
      <c r="AW266" s="652"/>
      <c r="AX266" s="652"/>
      <c r="AY266" s="652"/>
      <c r="AZ266" s="652"/>
      <c r="BA266" s="652"/>
      <c r="BB266" s="652"/>
      <c r="BC266" s="652"/>
      <c r="BD266" s="652"/>
      <c r="BE266" s="326"/>
      <c r="BF266" s="326"/>
      <c r="BG266" s="326"/>
      <c r="BH266" s="326"/>
      <c r="BI266" s="326"/>
      <c r="BJ266" s="326"/>
      <c r="BK266" s="326"/>
      <c r="BL266" s="326"/>
      <c r="BM266" s="326"/>
      <c r="BN266" s="326"/>
    </row>
    <row r="267" spans="35:66" s="340" customFormat="1" ht="18.75" customHeight="1" x14ac:dyDescent="0.3">
      <c r="AI267" s="651"/>
      <c r="AJ267" s="651"/>
      <c r="AK267" s="651"/>
      <c r="AL267" s="651"/>
      <c r="AM267" s="651"/>
      <c r="AN267" s="651"/>
      <c r="AO267" s="651"/>
      <c r="AP267" s="651"/>
      <c r="AQ267" s="651"/>
      <c r="AR267" s="651"/>
      <c r="AS267" s="651"/>
      <c r="AT267" s="652"/>
      <c r="AU267" s="652"/>
      <c r="AV267" s="652"/>
      <c r="AW267" s="652"/>
      <c r="AX267" s="652"/>
      <c r="AY267" s="652"/>
      <c r="AZ267" s="652"/>
      <c r="BA267" s="652"/>
      <c r="BB267" s="652"/>
      <c r="BC267" s="652"/>
      <c r="BD267" s="652"/>
      <c r="BE267" s="326"/>
      <c r="BF267" s="326"/>
      <c r="BG267" s="326"/>
      <c r="BH267" s="326"/>
      <c r="BI267" s="326"/>
      <c r="BJ267" s="326"/>
      <c r="BK267" s="326"/>
      <c r="BL267" s="326"/>
      <c r="BM267" s="326"/>
      <c r="BN267" s="326"/>
    </row>
    <row r="268" spans="35:66" s="340" customFormat="1" ht="18.75" customHeight="1" x14ac:dyDescent="0.3">
      <c r="AI268" s="651"/>
      <c r="AJ268" s="651"/>
      <c r="AK268" s="651"/>
      <c r="AL268" s="651"/>
      <c r="AM268" s="651"/>
      <c r="AN268" s="651"/>
      <c r="AO268" s="651"/>
      <c r="AP268" s="651"/>
      <c r="AQ268" s="651"/>
      <c r="AR268" s="651"/>
      <c r="AS268" s="651"/>
      <c r="AT268" s="652"/>
      <c r="AU268" s="652"/>
      <c r="AV268" s="652"/>
      <c r="AW268" s="652"/>
      <c r="AX268" s="652"/>
      <c r="AY268" s="652"/>
      <c r="AZ268" s="652"/>
      <c r="BA268" s="652"/>
      <c r="BB268" s="652"/>
      <c r="BC268" s="652"/>
      <c r="BD268" s="652"/>
      <c r="BE268" s="326"/>
      <c r="BF268" s="326"/>
      <c r="BG268" s="326"/>
      <c r="BH268" s="326"/>
      <c r="BI268" s="326"/>
      <c r="BJ268" s="326"/>
      <c r="BK268" s="326"/>
      <c r="BL268" s="326"/>
      <c r="BM268" s="326"/>
      <c r="BN268" s="326"/>
    </row>
    <row r="269" spans="35:66" s="340" customFormat="1" ht="18.75" customHeight="1" x14ac:dyDescent="0.3">
      <c r="AI269" s="651"/>
      <c r="AJ269" s="651"/>
      <c r="AK269" s="651"/>
      <c r="AL269" s="651"/>
      <c r="AM269" s="651"/>
      <c r="AN269" s="651"/>
      <c r="AO269" s="651"/>
      <c r="AP269" s="651"/>
      <c r="AQ269" s="651"/>
      <c r="AR269" s="651"/>
      <c r="AS269" s="651"/>
      <c r="AT269" s="652"/>
      <c r="AU269" s="652"/>
      <c r="AV269" s="652"/>
      <c r="AW269" s="652"/>
      <c r="AX269" s="652"/>
      <c r="AY269" s="652"/>
      <c r="AZ269" s="652"/>
      <c r="BA269" s="652"/>
      <c r="BB269" s="652"/>
      <c r="BC269" s="652"/>
      <c r="BD269" s="652"/>
      <c r="BE269" s="326"/>
      <c r="BF269" s="326"/>
      <c r="BG269" s="326"/>
      <c r="BH269" s="326"/>
      <c r="BI269" s="326"/>
      <c r="BJ269" s="326"/>
      <c r="BK269" s="326"/>
      <c r="BL269" s="326"/>
      <c r="BM269" s="326"/>
      <c r="BN269" s="326"/>
    </row>
    <row r="270" spans="35:66" s="340" customFormat="1" ht="18.75" customHeight="1" x14ac:dyDescent="0.3">
      <c r="AI270" s="651"/>
      <c r="AJ270" s="651"/>
      <c r="AK270" s="651"/>
      <c r="AL270" s="651"/>
      <c r="AM270" s="651"/>
      <c r="AN270" s="651"/>
      <c r="AO270" s="651"/>
      <c r="AP270" s="651"/>
      <c r="AQ270" s="651"/>
      <c r="AR270" s="651"/>
      <c r="AS270" s="651"/>
      <c r="AT270" s="652"/>
      <c r="AU270" s="652"/>
      <c r="AV270" s="652"/>
      <c r="AW270" s="652"/>
      <c r="AX270" s="652"/>
      <c r="AY270" s="652"/>
      <c r="AZ270" s="652"/>
      <c r="BA270" s="652"/>
      <c r="BB270" s="652"/>
      <c r="BC270" s="652"/>
      <c r="BD270" s="652"/>
      <c r="BE270" s="326"/>
      <c r="BF270" s="326"/>
      <c r="BG270" s="326"/>
      <c r="BH270" s="326"/>
      <c r="BI270" s="326"/>
      <c r="BJ270" s="326"/>
      <c r="BK270" s="326"/>
      <c r="BL270" s="326"/>
      <c r="BM270" s="326"/>
      <c r="BN270" s="326"/>
    </row>
    <row r="271" spans="35:66" s="340" customFormat="1" ht="18.75" customHeight="1" x14ac:dyDescent="0.3">
      <c r="AI271" s="651"/>
      <c r="AJ271" s="651"/>
      <c r="AK271" s="651"/>
      <c r="AL271" s="651"/>
      <c r="AM271" s="651"/>
      <c r="AN271" s="651"/>
      <c r="AO271" s="651"/>
      <c r="AP271" s="651"/>
      <c r="AQ271" s="651"/>
      <c r="AR271" s="651"/>
      <c r="AS271" s="651"/>
      <c r="AT271" s="652"/>
      <c r="AU271" s="652"/>
      <c r="AV271" s="652"/>
      <c r="AW271" s="652"/>
      <c r="AX271" s="652"/>
      <c r="AY271" s="652"/>
      <c r="AZ271" s="652"/>
      <c r="BA271" s="652"/>
      <c r="BB271" s="652"/>
      <c r="BC271" s="652"/>
      <c r="BD271" s="652"/>
      <c r="BE271" s="326"/>
      <c r="BF271" s="326"/>
      <c r="BG271" s="326"/>
      <c r="BH271" s="326"/>
      <c r="BI271" s="326"/>
      <c r="BJ271" s="326"/>
      <c r="BK271" s="326"/>
      <c r="BL271" s="326"/>
      <c r="BM271" s="326"/>
      <c r="BN271" s="326"/>
    </row>
    <row r="272" spans="35:66" s="340" customFormat="1" ht="18.75" customHeight="1" x14ac:dyDescent="0.3">
      <c r="AI272" s="651"/>
      <c r="AJ272" s="651"/>
      <c r="AK272" s="651"/>
      <c r="AL272" s="651"/>
      <c r="AM272" s="651"/>
      <c r="AN272" s="651"/>
      <c r="AO272" s="651"/>
      <c r="AP272" s="651"/>
      <c r="AQ272" s="651"/>
      <c r="AR272" s="651"/>
      <c r="AS272" s="651"/>
      <c r="AT272" s="652"/>
      <c r="AU272" s="652"/>
      <c r="AV272" s="652"/>
      <c r="AW272" s="652"/>
      <c r="AX272" s="652"/>
      <c r="AY272" s="652"/>
      <c r="AZ272" s="652"/>
      <c r="BA272" s="652"/>
      <c r="BB272" s="652"/>
      <c r="BC272" s="652"/>
      <c r="BD272" s="652"/>
      <c r="BE272" s="326"/>
      <c r="BF272" s="326"/>
      <c r="BG272" s="326"/>
      <c r="BH272" s="326"/>
      <c r="BI272" s="326"/>
      <c r="BJ272" s="326"/>
      <c r="BK272" s="326"/>
      <c r="BL272" s="326"/>
      <c r="BM272" s="326"/>
      <c r="BN272" s="326"/>
    </row>
    <row r="273" spans="35:66" s="340" customFormat="1" ht="18.75" customHeight="1" x14ac:dyDescent="0.3">
      <c r="AI273" s="651"/>
      <c r="AJ273" s="651"/>
      <c r="AK273" s="651"/>
      <c r="AL273" s="651"/>
      <c r="AM273" s="651"/>
      <c r="AN273" s="651"/>
      <c r="AO273" s="651"/>
      <c r="AP273" s="651"/>
      <c r="AQ273" s="651"/>
      <c r="AR273" s="651"/>
      <c r="AS273" s="651"/>
      <c r="AT273" s="652"/>
      <c r="AU273" s="652"/>
      <c r="AV273" s="652"/>
      <c r="AW273" s="652"/>
      <c r="AX273" s="652"/>
      <c r="AY273" s="652"/>
      <c r="AZ273" s="652"/>
      <c r="BA273" s="652"/>
      <c r="BB273" s="652"/>
      <c r="BC273" s="652"/>
      <c r="BD273" s="652"/>
      <c r="BE273" s="326"/>
      <c r="BF273" s="326"/>
      <c r="BG273" s="326"/>
      <c r="BH273" s="326"/>
      <c r="BI273" s="326"/>
      <c r="BJ273" s="326"/>
      <c r="BK273" s="326"/>
      <c r="BL273" s="326"/>
      <c r="BM273" s="326"/>
      <c r="BN273" s="326"/>
    </row>
    <row r="274" spans="35:66" s="340" customFormat="1" ht="18.75" customHeight="1" x14ac:dyDescent="0.3">
      <c r="AI274" s="651"/>
      <c r="AJ274" s="651"/>
      <c r="AK274" s="651"/>
      <c r="AL274" s="651"/>
      <c r="AM274" s="651"/>
      <c r="AN274" s="651"/>
      <c r="AO274" s="651"/>
      <c r="AP274" s="651"/>
      <c r="AQ274" s="651"/>
      <c r="AR274" s="651"/>
      <c r="AS274" s="651"/>
      <c r="AT274" s="652"/>
      <c r="AU274" s="652"/>
      <c r="AV274" s="652"/>
      <c r="AW274" s="652"/>
      <c r="AX274" s="652"/>
      <c r="AY274" s="652"/>
      <c r="AZ274" s="652"/>
      <c r="BA274" s="652"/>
      <c r="BB274" s="652"/>
      <c r="BC274" s="652"/>
      <c r="BD274" s="652"/>
      <c r="BE274" s="326"/>
      <c r="BF274" s="326"/>
      <c r="BG274" s="326"/>
      <c r="BH274" s="326"/>
      <c r="BI274" s="326"/>
      <c r="BJ274" s="326"/>
      <c r="BK274" s="326"/>
      <c r="BL274" s="326"/>
      <c r="BM274" s="326"/>
      <c r="BN274" s="326"/>
    </row>
    <row r="275" spans="35:66" s="340" customFormat="1" ht="18.75" customHeight="1" x14ac:dyDescent="0.3">
      <c r="AI275" s="651"/>
      <c r="AJ275" s="651"/>
      <c r="AK275" s="651"/>
      <c r="AL275" s="651"/>
      <c r="AM275" s="651"/>
      <c r="AN275" s="651"/>
      <c r="AO275" s="651"/>
      <c r="AP275" s="651"/>
      <c r="AQ275" s="651"/>
      <c r="AR275" s="651"/>
      <c r="AS275" s="651"/>
      <c r="AT275" s="652"/>
      <c r="AU275" s="652"/>
      <c r="AV275" s="652"/>
      <c r="AW275" s="652"/>
      <c r="AX275" s="652"/>
      <c r="AY275" s="652"/>
      <c r="AZ275" s="652"/>
      <c r="BA275" s="652"/>
      <c r="BB275" s="652"/>
      <c r="BC275" s="652"/>
      <c r="BD275" s="652"/>
      <c r="BE275" s="326"/>
      <c r="BF275" s="326"/>
      <c r="BG275" s="326"/>
      <c r="BH275" s="326"/>
      <c r="BI275" s="326"/>
      <c r="BJ275" s="326"/>
      <c r="BK275" s="326"/>
      <c r="BL275" s="326"/>
      <c r="BM275" s="326"/>
      <c r="BN275" s="326"/>
    </row>
    <row r="276" spans="35:66" s="340" customFormat="1" ht="18.75" customHeight="1" x14ac:dyDescent="0.3">
      <c r="AI276" s="651"/>
      <c r="AJ276" s="651"/>
      <c r="AK276" s="651"/>
      <c r="AL276" s="651"/>
      <c r="AM276" s="651"/>
      <c r="AN276" s="651"/>
      <c r="AO276" s="651"/>
      <c r="AP276" s="651"/>
      <c r="AQ276" s="651"/>
      <c r="AR276" s="651"/>
      <c r="AS276" s="651"/>
      <c r="AT276" s="652"/>
      <c r="AU276" s="652"/>
      <c r="AV276" s="652"/>
      <c r="AW276" s="652"/>
      <c r="AX276" s="652"/>
      <c r="AY276" s="652"/>
      <c r="AZ276" s="652"/>
      <c r="BA276" s="652"/>
      <c r="BB276" s="652"/>
      <c r="BC276" s="652"/>
      <c r="BD276" s="652"/>
      <c r="BE276" s="326"/>
      <c r="BF276" s="326"/>
      <c r="BG276" s="326"/>
      <c r="BH276" s="326"/>
      <c r="BI276" s="326"/>
      <c r="BJ276" s="326"/>
      <c r="BK276" s="326"/>
      <c r="BL276" s="326"/>
      <c r="BM276" s="326"/>
      <c r="BN276" s="326"/>
    </row>
    <row r="277" spans="35:66" s="340" customFormat="1" ht="18.75" customHeight="1" x14ac:dyDescent="0.3">
      <c r="AI277" s="651"/>
      <c r="AJ277" s="651"/>
      <c r="AK277" s="651"/>
      <c r="AL277" s="651"/>
      <c r="AM277" s="651"/>
      <c r="AN277" s="651"/>
      <c r="AO277" s="651"/>
      <c r="AP277" s="651"/>
      <c r="AQ277" s="651"/>
      <c r="AR277" s="651"/>
      <c r="AS277" s="651"/>
      <c r="AT277" s="652"/>
      <c r="AU277" s="652"/>
      <c r="AV277" s="652"/>
      <c r="AW277" s="652"/>
      <c r="AX277" s="652"/>
      <c r="AY277" s="652"/>
      <c r="AZ277" s="652"/>
      <c r="BA277" s="652"/>
      <c r="BB277" s="652"/>
      <c r="BC277" s="652"/>
      <c r="BD277" s="652"/>
      <c r="BE277" s="326"/>
      <c r="BF277" s="326"/>
      <c r="BG277" s="326"/>
      <c r="BH277" s="326"/>
      <c r="BI277" s="326"/>
      <c r="BJ277" s="326"/>
      <c r="BK277" s="326"/>
      <c r="BL277" s="326"/>
      <c r="BM277" s="326"/>
      <c r="BN277" s="326"/>
    </row>
    <row r="278" spans="35:66" s="340" customFormat="1" ht="18.75" customHeight="1" x14ac:dyDescent="0.3">
      <c r="AI278" s="651"/>
      <c r="AJ278" s="651"/>
      <c r="AK278" s="651"/>
      <c r="AL278" s="651"/>
      <c r="AM278" s="651"/>
      <c r="AN278" s="651"/>
      <c r="AO278" s="651"/>
      <c r="AP278" s="651"/>
      <c r="AQ278" s="651"/>
      <c r="AR278" s="651"/>
      <c r="AS278" s="651"/>
      <c r="AT278" s="652"/>
      <c r="AU278" s="652"/>
      <c r="AV278" s="652"/>
      <c r="AW278" s="652"/>
      <c r="AX278" s="652"/>
      <c r="AY278" s="652"/>
      <c r="AZ278" s="652"/>
      <c r="BA278" s="652"/>
      <c r="BB278" s="652"/>
      <c r="BC278" s="652"/>
      <c r="BD278" s="652"/>
      <c r="BE278" s="326"/>
      <c r="BF278" s="326"/>
      <c r="BG278" s="326"/>
      <c r="BH278" s="326"/>
      <c r="BI278" s="326"/>
      <c r="BJ278" s="326"/>
      <c r="BK278" s="326"/>
      <c r="BL278" s="326"/>
      <c r="BM278" s="326"/>
      <c r="BN278" s="326"/>
    </row>
    <row r="279" spans="35:66" s="340" customFormat="1" ht="18.75" customHeight="1" x14ac:dyDescent="0.3">
      <c r="AI279" s="651"/>
      <c r="AJ279" s="651"/>
      <c r="AK279" s="651"/>
      <c r="AL279" s="651"/>
      <c r="AM279" s="651"/>
      <c r="AN279" s="651"/>
      <c r="AO279" s="651"/>
      <c r="AP279" s="651"/>
      <c r="AQ279" s="651"/>
      <c r="AR279" s="651"/>
      <c r="AS279" s="651"/>
      <c r="AT279" s="652"/>
      <c r="AU279" s="652"/>
      <c r="AV279" s="652"/>
      <c r="AW279" s="652"/>
      <c r="AX279" s="652"/>
      <c r="AY279" s="652"/>
      <c r="AZ279" s="652"/>
      <c r="BA279" s="652"/>
      <c r="BB279" s="652"/>
      <c r="BC279" s="652"/>
      <c r="BD279" s="652"/>
      <c r="BE279" s="326"/>
      <c r="BF279" s="326"/>
      <c r="BG279" s="326"/>
      <c r="BH279" s="326"/>
      <c r="BI279" s="326"/>
      <c r="BJ279" s="326"/>
      <c r="BK279" s="326"/>
      <c r="BL279" s="326"/>
      <c r="BM279" s="326"/>
      <c r="BN279" s="326"/>
    </row>
    <row r="280" spans="35:66" s="340" customFormat="1" ht="18.75" customHeight="1" x14ac:dyDescent="0.3">
      <c r="AI280" s="651"/>
      <c r="AJ280" s="651"/>
      <c r="AK280" s="651"/>
      <c r="AL280" s="651"/>
      <c r="AM280" s="651"/>
      <c r="AN280" s="651"/>
      <c r="AO280" s="651"/>
      <c r="AP280" s="651"/>
      <c r="AQ280" s="651"/>
      <c r="AR280" s="651"/>
      <c r="AS280" s="651"/>
      <c r="AT280" s="652"/>
      <c r="AU280" s="652"/>
      <c r="AV280" s="652"/>
      <c r="AW280" s="652"/>
      <c r="AX280" s="652"/>
      <c r="AY280" s="652"/>
      <c r="AZ280" s="652"/>
      <c r="BA280" s="652"/>
      <c r="BB280" s="652"/>
      <c r="BC280" s="652"/>
      <c r="BD280" s="652"/>
      <c r="BE280" s="326"/>
      <c r="BF280" s="326"/>
      <c r="BG280" s="326"/>
      <c r="BH280" s="326"/>
      <c r="BI280" s="326"/>
      <c r="BJ280" s="326"/>
      <c r="BK280" s="326"/>
      <c r="BL280" s="326"/>
      <c r="BM280" s="326"/>
      <c r="BN280" s="326"/>
    </row>
    <row r="281" spans="35:66" s="340" customFormat="1" ht="18.75" customHeight="1" x14ac:dyDescent="0.3">
      <c r="AI281" s="651"/>
      <c r="AJ281" s="651"/>
      <c r="AK281" s="651"/>
      <c r="AL281" s="651"/>
      <c r="AM281" s="651"/>
      <c r="AN281" s="651"/>
      <c r="AO281" s="651"/>
      <c r="AP281" s="651"/>
      <c r="AQ281" s="651"/>
      <c r="AR281" s="651"/>
      <c r="AS281" s="651"/>
      <c r="AT281" s="652"/>
      <c r="AU281" s="652"/>
      <c r="AV281" s="652"/>
      <c r="AW281" s="652"/>
      <c r="AX281" s="652"/>
      <c r="AY281" s="652"/>
      <c r="AZ281" s="652"/>
      <c r="BA281" s="652"/>
      <c r="BB281" s="652"/>
      <c r="BC281" s="652"/>
      <c r="BD281" s="652"/>
      <c r="BE281" s="326"/>
      <c r="BF281" s="326"/>
      <c r="BG281" s="326"/>
      <c r="BH281" s="326"/>
      <c r="BI281" s="326"/>
      <c r="BJ281" s="326"/>
      <c r="BK281" s="326"/>
      <c r="BL281" s="326"/>
      <c r="BM281" s="326"/>
      <c r="BN281" s="326"/>
    </row>
    <row r="282" spans="35:66" s="340" customFormat="1" ht="18.75" customHeight="1" x14ac:dyDescent="0.3">
      <c r="AI282" s="651"/>
      <c r="AJ282" s="651"/>
      <c r="AK282" s="651"/>
      <c r="AL282" s="651"/>
      <c r="AM282" s="651"/>
      <c r="AN282" s="651"/>
      <c r="AO282" s="651"/>
      <c r="AP282" s="651"/>
      <c r="AQ282" s="651"/>
      <c r="AR282" s="651"/>
      <c r="AS282" s="651"/>
      <c r="AT282" s="652"/>
      <c r="AU282" s="652"/>
      <c r="AV282" s="652"/>
      <c r="AW282" s="652"/>
      <c r="AX282" s="652"/>
      <c r="AY282" s="652"/>
      <c r="AZ282" s="652"/>
      <c r="BA282" s="652"/>
      <c r="BB282" s="652"/>
      <c r="BC282" s="652"/>
      <c r="BD282" s="652"/>
      <c r="BE282" s="326"/>
      <c r="BF282" s="326"/>
      <c r="BG282" s="326"/>
      <c r="BH282" s="326"/>
      <c r="BI282" s="326"/>
      <c r="BJ282" s="326"/>
      <c r="BK282" s="326"/>
      <c r="BL282" s="326"/>
      <c r="BM282" s="326"/>
      <c r="BN282" s="326"/>
    </row>
    <row r="283" spans="35:66" s="340" customFormat="1" ht="18.75" customHeight="1" x14ac:dyDescent="0.3">
      <c r="AI283" s="651"/>
      <c r="AJ283" s="651"/>
      <c r="AK283" s="651"/>
      <c r="AL283" s="651"/>
      <c r="AM283" s="651"/>
      <c r="AN283" s="651"/>
      <c r="AO283" s="651"/>
      <c r="AP283" s="651"/>
      <c r="AQ283" s="651"/>
      <c r="AR283" s="651"/>
      <c r="AS283" s="651"/>
      <c r="AT283" s="652"/>
      <c r="AU283" s="652"/>
      <c r="AV283" s="652"/>
      <c r="AW283" s="652"/>
      <c r="AX283" s="652"/>
      <c r="AY283" s="652"/>
      <c r="AZ283" s="652"/>
      <c r="BA283" s="652"/>
      <c r="BB283" s="652"/>
      <c r="BC283" s="652"/>
      <c r="BD283" s="652"/>
      <c r="BE283" s="326"/>
      <c r="BF283" s="326"/>
      <c r="BG283" s="326"/>
      <c r="BH283" s="326"/>
      <c r="BI283" s="326"/>
      <c r="BJ283" s="326"/>
      <c r="BK283" s="326"/>
      <c r="BL283" s="326"/>
      <c r="BM283" s="326"/>
      <c r="BN283" s="326"/>
    </row>
    <row r="284" spans="35:66" s="340" customFormat="1" ht="18.75" customHeight="1" x14ac:dyDescent="0.3">
      <c r="AI284" s="651"/>
      <c r="AJ284" s="651"/>
      <c r="AK284" s="651"/>
      <c r="AL284" s="651"/>
      <c r="AM284" s="651"/>
      <c r="AN284" s="651"/>
      <c r="AO284" s="651"/>
      <c r="AP284" s="651"/>
      <c r="AQ284" s="651"/>
      <c r="AR284" s="651"/>
      <c r="AS284" s="651"/>
      <c r="AT284" s="652"/>
      <c r="AU284" s="652"/>
      <c r="AV284" s="652"/>
      <c r="AW284" s="652"/>
      <c r="AX284" s="652"/>
      <c r="AY284" s="652"/>
      <c r="AZ284" s="652"/>
      <c r="BA284" s="652"/>
      <c r="BB284" s="652"/>
      <c r="BC284" s="652"/>
      <c r="BD284" s="652"/>
      <c r="BE284" s="326"/>
      <c r="BF284" s="326"/>
      <c r="BG284" s="326"/>
      <c r="BH284" s="326"/>
      <c r="BI284" s="326"/>
      <c r="BJ284" s="326"/>
      <c r="BK284" s="326"/>
      <c r="BL284" s="326"/>
      <c r="BM284" s="326"/>
      <c r="BN284" s="326"/>
    </row>
    <row r="285" spans="35:66" s="340" customFormat="1" ht="18.75" customHeight="1" x14ac:dyDescent="0.3">
      <c r="AI285" s="651"/>
      <c r="AJ285" s="651"/>
      <c r="AK285" s="651"/>
      <c r="AL285" s="651"/>
      <c r="AM285" s="651"/>
      <c r="AN285" s="651"/>
      <c r="AO285" s="651"/>
      <c r="AP285" s="651"/>
      <c r="AQ285" s="651"/>
      <c r="AR285" s="651"/>
      <c r="AS285" s="651"/>
      <c r="AT285" s="652"/>
      <c r="AU285" s="652"/>
      <c r="AV285" s="652"/>
      <c r="AW285" s="652"/>
      <c r="AX285" s="652"/>
      <c r="AY285" s="652"/>
      <c r="AZ285" s="652"/>
      <c r="BA285" s="652"/>
      <c r="BB285" s="652"/>
      <c r="BC285" s="652"/>
      <c r="BD285" s="652"/>
      <c r="BE285" s="326"/>
      <c r="BF285" s="326"/>
      <c r="BG285" s="326"/>
      <c r="BH285" s="326"/>
      <c r="BI285" s="326"/>
      <c r="BJ285" s="326"/>
      <c r="BK285" s="326"/>
      <c r="BL285" s="326"/>
      <c r="BM285" s="326"/>
      <c r="BN285" s="326"/>
    </row>
    <row r="286" spans="35:66" s="340" customFormat="1" ht="18.75" customHeight="1" x14ac:dyDescent="0.3">
      <c r="AI286" s="651"/>
      <c r="AJ286" s="651"/>
      <c r="AK286" s="651"/>
      <c r="AL286" s="651"/>
      <c r="AM286" s="651"/>
      <c r="AN286" s="651"/>
      <c r="AO286" s="651"/>
      <c r="AP286" s="651"/>
      <c r="AQ286" s="651"/>
      <c r="AR286" s="651"/>
      <c r="AS286" s="651"/>
      <c r="AT286" s="652"/>
      <c r="AU286" s="652"/>
      <c r="AV286" s="652"/>
      <c r="AW286" s="652"/>
      <c r="AX286" s="652"/>
      <c r="AY286" s="652"/>
      <c r="AZ286" s="652"/>
      <c r="BA286" s="652"/>
      <c r="BB286" s="652"/>
      <c r="BC286" s="652"/>
      <c r="BD286" s="652"/>
      <c r="BE286" s="326"/>
      <c r="BF286" s="326"/>
      <c r="BG286" s="326"/>
      <c r="BH286" s="326"/>
      <c r="BI286" s="326"/>
      <c r="BJ286" s="326"/>
      <c r="BK286" s="326"/>
      <c r="BL286" s="326"/>
      <c r="BM286" s="326"/>
      <c r="BN286" s="326"/>
    </row>
    <row r="287" spans="35:66" s="340" customFormat="1" ht="18.75" customHeight="1" x14ac:dyDescent="0.3">
      <c r="AI287" s="651"/>
      <c r="AJ287" s="651"/>
      <c r="AK287" s="651"/>
      <c r="AL287" s="651"/>
      <c r="AM287" s="651"/>
      <c r="AN287" s="651"/>
      <c r="AO287" s="651"/>
      <c r="AP287" s="651"/>
      <c r="AQ287" s="651"/>
      <c r="AR287" s="651"/>
      <c r="AS287" s="651"/>
      <c r="AT287" s="652"/>
      <c r="AU287" s="652"/>
      <c r="AV287" s="652"/>
      <c r="AW287" s="652"/>
      <c r="AX287" s="652"/>
      <c r="AY287" s="652"/>
      <c r="AZ287" s="652"/>
      <c r="BA287" s="652"/>
      <c r="BB287" s="652"/>
      <c r="BC287" s="652"/>
      <c r="BD287" s="652"/>
      <c r="BE287" s="326"/>
      <c r="BF287" s="326"/>
      <c r="BG287" s="326"/>
      <c r="BH287" s="326"/>
      <c r="BI287" s="326"/>
      <c r="BJ287" s="326"/>
      <c r="BK287" s="326"/>
      <c r="BL287" s="326"/>
      <c r="BM287" s="326"/>
      <c r="BN287" s="326"/>
    </row>
    <row r="288" spans="35:66" s="340" customFormat="1" ht="18.75" customHeight="1" x14ac:dyDescent="0.3">
      <c r="AI288" s="651"/>
      <c r="AJ288" s="651"/>
      <c r="AK288" s="651"/>
      <c r="AL288" s="651"/>
      <c r="AM288" s="651"/>
      <c r="AN288" s="651"/>
      <c r="AO288" s="651"/>
      <c r="AP288" s="651"/>
      <c r="AQ288" s="651"/>
      <c r="AR288" s="651"/>
      <c r="AS288" s="651"/>
      <c r="AT288" s="652"/>
      <c r="AU288" s="652"/>
      <c r="AV288" s="652"/>
      <c r="AW288" s="652"/>
      <c r="AX288" s="652"/>
      <c r="AY288" s="652"/>
      <c r="AZ288" s="652"/>
      <c r="BA288" s="652"/>
      <c r="BB288" s="652"/>
      <c r="BC288" s="652"/>
      <c r="BD288" s="652"/>
      <c r="BE288" s="326"/>
      <c r="BF288" s="326"/>
      <c r="BG288" s="326"/>
      <c r="BH288" s="326"/>
      <c r="BI288" s="326"/>
      <c r="BJ288" s="326"/>
      <c r="BK288" s="326"/>
      <c r="BL288" s="326"/>
      <c r="BM288" s="326"/>
      <c r="BN288" s="326"/>
    </row>
    <row r="289" spans="35:66" s="340" customFormat="1" ht="18.75" customHeight="1" x14ac:dyDescent="0.3">
      <c r="AI289" s="651"/>
      <c r="AJ289" s="651"/>
      <c r="AK289" s="651"/>
      <c r="AL289" s="651"/>
      <c r="AM289" s="651"/>
      <c r="AN289" s="651"/>
      <c r="AO289" s="651"/>
      <c r="AP289" s="651"/>
      <c r="AQ289" s="651"/>
      <c r="AR289" s="651"/>
      <c r="AS289" s="651"/>
      <c r="AT289" s="652"/>
      <c r="AU289" s="652"/>
      <c r="AV289" s="652"/>
      <c r="AW289" s="652"/>
      <c r="AX289" s="652"/>
      <c r="AY289" s="652"/>
      <c r="AZ289" s="652"/>
      <c r="BA289" s="652"/>
      <c r="BB289" s="652"/>
      <c r="BC289" s="652"/>
      <c r="BD289" s="652"/>
      <c r="BE289" s="326"/>
      <c r="BF289" s="326"/>
      <c r="BG289" s="326"/>
      <c r="BH289" s="326"/>
      <c r="BI289" s="326"/>
      <c r="BJ289" s="326"/>
      <c r="BK289" s="326"/>
      <c r="BL289" s="326"/>
      <c r="BM289" s="326"/>
      <c r="BN289" s="326"/>
    </row>
    <row r="290" spans="35:66" s="340" customFormat="1" ht="18.75" customHeight="1" x14ac:dyDescent="0.3">
      <c r="AI290" s="651"/>
      <c r="AJ290" s="651"/>
      <c r="AK290" s="651"/>
      <c r="AL290" s="651"/>
      <c r="AM290" s="651"/>
      <c r="AN290" s="651"/>
      <c r="AO290" s="651"/>
      <c r="AP290" s="651"/>
      <c r="AQ290" s="651"/>
      <c r="AR290" s="651"/>
      <c r="AS290" s="651"/>
      <c r="AT290" s="652"/>
      <c r="AU290" s="652"/>
      <c r="AV290" s="652"/>
      <c r="AW290" s="652"/>
      <c r="AX290" s="652"/>
      <c r="AY290" s="652"/>
      <c r="AZ290" s="652"/>
      <c r="BA290" s="652"/>
      <c r="BB290" s="652"/>
      <c r="BC290" s="652"/>
      <c r="BD290" s="652"/>
      <c r="BE290" s="326"/>
      <c r="BF290" s="326"/>
      <c r="BG290" s="326"/>
      <c r="BH290" s="326"/>
      <c r="BI290" s="326"/>
      <c r="BJ290" s="326"/>
      <c r="BK290" s="326"/>
      <c r="BL290" s="326"/>
      <c r="BM290" s="326"/>
      <c r="BN290" s="326"/>
    </row>
    <row r="291" spans="35:66" s="340" customFormat="1" ht="18.75" customHeight="1" x14ac:dyDescent="0.3">
      <c r="AI291" s="651"/>
      <c r="AJ291" s="651"/>
      <c r="AK291" s="651"/>
      <c r="AL291" s="651"/>
      <c r="AM291" s="651"/>
      <c r="AN291" s="651"/>
      <c r="AO291" s="651"/>
      <c r="AP291" s="651"/>
      <c r="AQ291" s="651"/>
      <c r="AR291" s="651"/>
      <c r="AS291" s="651"/>
      <c r="AT291" s="652"/>
      <c r="AU291" s="652"/>
      <c r="AV291" s="652"/>
      <c r="AW291" s="652"/>
      <c r="AX291" s="652"/>
      <c r="AY291" s="652"/>
      <c r="AZ291" s="652"/>
      <c r="BA291" s="652"/>
      <c r="BB291" s="652"/>
      <c r="BC291" s="652"/>
      <c r="BD291" s="652"/>
      <c r="BE291" s="326"/>
      <c r="BF291" s="326"/>
      <c r="BG291" s="326"/>
      <c r="BH291" s="326"/>
      <c r="BI291" s="326"/>
      <c r="BJ291" s="326"/>
      <c r="BK291" s="326"/>
      <c r="BL291" s="326"/>
      <c r="BM291" s="326"/>
      <c r="BN291" s="326"/>
    </row>
  </sheetData>
  <mergeCells count="133">
    <mergeCell ref="H8:H9"/>
    <mergeCell ref="I8:J9"/>
    <mergeCell ref="O8:P9"/>
    <mergeCell ref="M8:N9"/>
    <mergeCell ref="K8:K9"/>
    <mergeCell ref="A8:F9"/>
    <mergeCell ref="G8:G9"/>
    <mergeCell ref="N14:N15"/>
    <mergeCell ref="R14:R15"/>
    <mergeCell ref="A12:J13"/>
    <mergeCell ref="P16:P17"/>
    <mergeCell ref="Q16:R17"/>
    <mergeCell ref="K20:L21"/>
    <mergeCell ref="M20:M21"/>
    <mergeCell ref="Q22:R23"/>
    <mergeCell ref="S22:T23"/>
    <mergeCell ref="P22:P23"/>
    <mergeCell ref="S16:T17"/>
    <mergeCell ref="S20:T21"/>
    <mergeCell ref="M18:M19"/>
    <mergeCell ref="Q18:Q19"/>
    <mergeCell ref="K22:K23"/>
    <mergeCell ref="N20:O21"/>
    <mergeCell ref="P20:P21"/>
    <mergeCell ref="Z22:Z23"/>
    <mergeCell ref="AA22:AB23"/>
    <mergeCell ref="AC22:AD23"/>
    <mergeCell ref="AC20:AD21"/>
    <mergeCell ref="X14:X15"/>
    <mergeCell ref="AB14:AB15"/>
    <mergeCell ref="W18:W19"/>
    <mergeCell ref="AA18:AA19"/>
    <mergeCell ref="W16:W17"/>
    <mergeCell ref="X16:Y17"/>
    <mergeCell ref="Z16:Z17"/>
    <mergeCell ref="AA16:AB17"/>
    <mergeCell ref="Z20:Z21"/>
    <mergeCell ref="M5:M7"/>
    <mergeCell ref="N5:O7"/>
    <mergeCell ref="P5:Q7"/>
    <mergeCell ref="R5:W7"/>
    <mergeCell ref="Y5:Z5"/>
    <mergeCell ref="AC5:AD5"/>
    <mergeCell ref="K28:K29"/>
    <mergeCell ref="N28:N29"/>
    <mergeCell ref="R28:W30"/>
    <mergeCell ref="U20:V21"/>
    <mergeCell ref="W20:W21"/>
    <mergeCell ref="X20:Y21"/>
    <mergeCell ref="AC16:AD17"/>
    <mergeCell ref="N24:N25"/>
    <mergeCell ref="R24:R25"/>
    <mergeCell ref="X24:X25"/>
    <mergeCell ref="AB24:AB25"/>
    <mergeCell ref="K30:L31"/>
    <mergeCell ref="M30:M31"/>
    <mergeCell ref="N30:O31"/>
    <mergeCell ref="P30:Q31"/>
    <mergeCell ref="R31:W33"/>
    <mergeCell ref="U22:U23"/>
    <mergeCell ref="Y22:Y23"/>
    <mergeCell ref="A3:F7"/>
    <mergeCell ref="A28:F31"/>
    <mergeCell ref="A32:F33"/>
    <mergeCell ref="K12:T13"/>
    <mergeCell ref="U12:AD13"/>
    <mergeCell ref="A14:D25"/>
    <mergeCell ref="AB3:AC4"/>
    <mergeCell ref="AD3:AD4"/>
    <mergeCell ref="AG3:AG4"/>
    <mergeCell ref="AG5:AH5"/>
    <mergeCell ref="AC6:AE6"/>
    <mergeCell ref="K3:K4"/>
    <mergeCell ref="N3:N4"/>
    <mergeCell ref="R3:W4"/>
    <mergeCell ref="Z3:Z4"/>
    <mergeCell ref="AA3:AA4"/>
    <mergeCell ref="Y6:AA6"/>
    <mergeCell ref="AG6:AH6"/>
    <mergeCell ref="Y7:AA7"/>
    <mergeCell ref="AC7:AD7"/>
    <mergeCell ref="AE7:AG7"/>
    <mergeCell ref="G5:I7"/>
    <mergeCell ref="J5:J7"/>
    <mergeCell ref="K5:L7"/>
    <mergeCell ref="A34:F36"/>
    <mergeCell ref="R8:W9"/>
    <mergeCell ref="X8:AH9"/>
    <mergeCell ref="N18:N19"/>
    <mergeCell ref="O18:P19"/>
    <mergeCell ref="T18:T19"/>
    <mergeCell ref="X18:X19"/>
    <mergeCell ref="Y18:Z19"/>
    <mergeCell ref="AD18:AD19"/>
    <mergeCell ref="G30:I31"/>
    <mergeCell ref="L36:M36"/>
    <mergeCell ref="N36:P36"/>
    <mergeCell ref="AD32:AE32"/>
    <mergeCell ref="H34:I34"/>
    <mergeCell ref="L34:M34"/>
    <mergeCell ref="P34:Q34"/>
    <mergeCell ref="R34:W36"/>
    <mergeCell ref="H35:J35"/>
    <mergeCell ref="L35:N35"/>
    <mergeCell ref="P35:Q35"/>
    <mergeCell ref="H36:J36"/>
    <mergeCell ref="AB31:AC33"/>
    <mergeCell ref="I32:I33"/>
    <mergeCell ref="AA20:AB21"/>
    <mergeCell ref="A37:F38"/>
    <mergeCell ref="G37:Q38"/>
    <mergeCell ref="E14:J17"/>
    <mergeCell ref="L22:L23"/>
    <mergeCell ref="M22:N23"/>
    <mergeCell ref="V22:V23"/>
    <mergeCell ref="W22:X23"/>
    <mergeCell ref="H22:J23"/>
    <mergeCell ref="H24:J25"/>
    <mergeCell ref="E22:G25"/>
    <mergeCell ref="H18:J19"/>
    <mergeCell ref="H20:J21"/>
    <mergeCell ref="E18:G21"/>
    <mergeCell ref="J32:J33"/>
    <mergeCell ref="K32:L33"/>
    <mergeCell ref="M32:M33"/>
    <mergeCell ref="P32:P33"/>
    <mergeCell ref="J30:J31"/>
    <mergeCell ref="U16:V17"/>
    <mergeCell ref="Q20:R21"/>
    <mergeCell ref="O22:O23"/>
    <mergeCell ref="K16:L17"/>
    <mergeCell ref="M16:M17"/>
    <mergeCell ref="N16:O17"/>
  </mergeCells>
  <phoneticPr fontId="4"/>
  <conditionalFormatting sqref="G27 K27 O27 Y27 AC27 AG27 AB5:AB7 AF5:AF6 X5:X7 O34:O35 AU27:AU29 AY27:AY28 AQ27:AQ29 K34:K36 G34:G36 X10 AB10">
    <cfRule type="expression" dxfId="3" priority="3" stopIfTrue="1">
      <formula>$M$48=TRUE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r:id="rId1"/>
  <headerFooter scaleWithDoc="0">
    <oddFooter>&amp;C14/30&amp;R&amp;F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9</xdr:col>
                    <xdr:colOff>95250</xdr:colOff>
                    <xdr:row>2</xdr:row>
                    <xdr:rowOff>114300</xdr:rowOff>
                  </from>
                  <to>
                    <xdr:col>10</xdr:col>
                    <xdr:colOff>0</xdr:colOff>
                    <xdr:row>3</xdr:row>
                    <xdr:rowOff>104775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12</xdr:col>
                    <xdr:colOff>95250</xdr:colOff>
                    <xdr:row>2</xdr:row>
                    <xdr:rowOff>114300</xdr:rowOff>
                  </from>
                  <to>
                    <xdr:col>13</xdr:col>
                    <xdr:colOff>0</xdr:colOff>
                    <xdr:row>3</xdr:row>
                    <xdr:rowOff>104775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24</xdr:col>
                    <xdr:colOff>95250</xdr:colOff>
                    <xdr:row>2</xdr:row>
                    <xdr:rowOff>114300</xdr:rowOff>
                  </from>
                  <to>
                    <xdr:col>25</xdr:col>
                    <xdr:colOff>0</xdr:colOff>
                    <xdr:row>3</xdr:row>
                    <xdr:rowOff>104775</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31</xdr:col>
                    <xdr:colOff>95250</xdr:colOff>
                    <xdr:row>2</xdr:row>
                    <xdr:rowOff>114300</xdr:rowOff>
                  </from>
                  <to>
                    <xdr:col>32</xdr:col>
                    <xdr:colOff>0</xdr:colOff>
                    <xdr:row>3</xdr:row>
                    <xdr:rowOff>104775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23</xdr:col>
                    <xdr:colOff>66675</xdr:colOff>
                    <xdr:row>3</xdr:row>
                    <xdr:rowOff>238125</xdr:rowOff>
                  </from>
                  <to>
                    <xdr:col>23</xdr:col>
                    <xdr:colOff>295275</xdr:colOff>
                    <xdr:row>5</xdr:row>
                    <xdr:rowOff>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23</xdr:col>
                    <xdr:colOff>66675</xdr:colOff>
                    <xdr:row>4</xdr:row>
                    <xdr:rowOff>238125</xdr:rowOff>
                  </from>
                  <to>
                    <xdr:col>23</xdr:col>
                    <xdr:colOff>295275</xdr:colOff>
                    <xdr:row>6</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27</xdr:col>
                    <xdr:colOff>66675</xdr:colOff>
                    <xdr:row>3</xdr:row>
                    <xdr:rowOff>238125</xdr:rowOff>
                  </from>
                  <to>
                    <xdr:col>27</xdr:col>
                    <xdr:colOff>295275</xdr:colOff>
                    <xdr:row>5</xdr:row>
                    <xdr:rowOff>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31</xdr:col>
                    <xdr:colOff>66675</xdr:colOff>
                    <xdr:row>3</xdr:row>
                    <xdr:rowOff>238125</xdr:rowOff>
                  </from>
                  <to>
                    <xdr:col>31</xdr:col>
                    <xdr:colOff>295275</xdr:colOff>
                    <xdr:row>5</xdr:row>
                    <xdr:rowOff>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27</xdr:col>
                    <xdr:colOff>66675</xdr:colOff>
                    <xdr:row>4</xdr:row>
                    <xdr:rowOff>238125</xdr:rowOff>
                  </from>
                  <to>
                    <xdr:col>27</xdr:col>
                    <xdr:colOff>295275</xdr:colOff>
                    <xdr:row>6</xdr:row>
                    <xdr:rowOff>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31</xdr:col>
                    <xdr:colOff>66675</xdr:colOff>
                    <xdr:row>4</xdr:row>
                    <xdr:rowOff>238125</xdr:rowOff>
                  </from>
                  <to>
                    <xdr:col>31</xdr:col>
                    <xdr:colOff>295275</xdr:colOff>
                    <xdr:row>6</xdr:row>
                    <xdr:rowOff>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23</xdr:col>
                    <xdr:colOff>66675</xdr:colOff>
                    <xdr:row>5</xdr:row>
                    <xdr:rowOff>238125</xdr:rowOff>
                  </from>
                  <to>
                    <xdr:col>23</xdr:col>
                    <xdr:colOff>295275</xdr:colOff>
                    <xdr:row>7</xdr:row>
                    <xdr:rowOff>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27</xdr:col>
                    <xdr:colOff>66675</xdr:colOff>
                    <xdr:row>5</xdr:row>
                    <xdr:rowOff>238125</xdr:rowOff>
                  </from>
                  <to>
                    <xdr:col>27</xdr:col>
                    <xdr:colOff>295275</xdr:colOff>
                    <xdr:row>7</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9</xdr:col>
                    <xdr:colOff>95250</xdr:colOff>
                    <xdr:row>27</xdr:row>
                    <xdr:rowOff>114300</xdr:rowOff>
                  </from>
                  <to>
                    <xdr:col>9</xdr:col>
                    <xdr:colOff>323850</xdr:colOff>
                    <xdr:row>28</xdr:row>
                    <xdr:rowOff>104775</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12</xdr:col>
                    <xdr:colOff>95250</xdr:colOff>
                    <xdr:row>27</xdr:row>
                    <xdr:rowOff>114300</xdr:rowOff>
                  </from>
                  <to>
                    <xdr:col>12</xdr:col>
                    <xdr:colOff>323850</xdr:colOff>
                    <xdr:row>28</xdr:row>
                    <xdr:rowOff>104775</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6</xdr:col>
                    <xdr:colOff>66675</xdr:colOff>
                    <xdr:row>33</xdr:row>
                    <xdr:rowOff>238125</xdr:rowOff>
                  </from>
                  <to>
                    <xdr:col>6</xdr:col>
                    <xdr:colOff>295275</xdr:colOff>
                    <xdr:row>35</xdr:row>
                    <xdr:rowOff>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10</xdr:col>
                    <xdr:colOff>66675</xdr:colOff>
                    <xdr:row>33</xdr:row>
                    <xdr:rowOff>238125</xdr:rowOff>
                  </from>
                  <to>
                    <xdr:col>10</xdr:col>
                    <xdr:colOff>295275</xdr:colOff>
                    <xdr:row>35</xdr:row>
                    <xdr:rowOff>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14</xdr:col>
                    <xdr:colOff>66675</xdr:colOff>
                    <xdr:row>33</xdr:row>
                    <xdr:rowOff>238125</xdr:rowOff>
                  </from>
                  <to>
                    <xdr:col>14</xdr:col>
                    <xdr:colOff>295275</xdr:colOff>
                    <xdr:row>35</xdr:row>
                    <xdr:rowOff>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6</xdr:col>
                    <xdr:colOff>66675</xdr:colOff>
                    <xdr:row>34</xdr:row>
                    <xdr:rowOff>238125</xdr:rowOff>
                  </from>
                  <to>
                    <xdr:col>6</xdr:col>
                    <xdr:colOff>295275</xdr:colOff>
                    <xdr:row>36</xdr:row>
                    <xdr:rowOff>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10</xdr:col>
                    <xdr:colOff>66675</xdr:colOff>
                    <xdr:row>34</xdr:row>
                    <xdr:rowOff>238125</xdr:rowOff>
                  </from>
                  <to>
                    <xdr:col>10</xdr:col>
                    <xdr:colOff>295275</xdr:colOff>
                    <xdr:row>36</xdr:row>
                    <xdr:rowOff>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26</xdr:col>
                    <xdr:colOff>47625</xdr:colOff>
                    <xdr:row>28</xdr:row>
                    <xdr:rowOff>0</xdr:rowOff>
                  </from>
                  <to>
                    <xdr:col>26</xdr:col>
                    <xdr:colOff>295275</xdr:colOff>
                    <xdr:row>28</xdr:row>
                    <xdr:rowOff>228600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29</xdr:col>
                    <xdr:colOff>57150</xdr:colOff>
                    <xdr:row>28</xdr:row>
                    <xdr:rowOff>0</xdr:rowOff>
                  </from>
                  <to>
                    <xdr:col>29</xdr:col>
                    <xdr:colOff>295275</xdr:colOff>
                    <xdr:row>28</xdr:row>
                    <xdr:rowOff>228600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24</xdr:col>
                    <xdr:colOff>47625</xdr:colOff>
                    <xdr:row>31</xdr:row>
                    <xdr:rowOff>0</xdr:rowOff>
                  </from>
                  <to>
                    <xdr:col>24</xdr:col>
                    <xdr:colOff>295275</xdr:colOff>
                    <xdr:row>31</xdr:row>
                    <xdr:rowOff>228600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31</xdr:col>
                    <xdr:colOff>57150</xdr:colOff>
                    <xdr:row>31</xdr:row>
                    <xdr:rowOff>9525</xdr:rowOff>
                  </from>
                  <to>
                    <xdr:col>31</xdr:col>
                    <xdr:colOff>295275</xdr:colOff>
                    <xdr:row>31</xdr:row>
                    <xdr:rowOff>228600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26</xdr:col>
                    <xdr:colOff>47625</xdr:colOff>
                    <xdr:row>34</xdr:row>
                    <xdr:rowOff>0</xdr:rowOff>
                  </from>
                  <to>
                    <xdr:col>26</xdr:col>
                    <xdr:colOff>295275</xdr:colOff>
                    <xdr:row>34</xdr:row>
                    <xdr:rowOff>228600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29</xdr:col>
                    <xdr:colOff>57150</xdr:colOff>
                    <xdr:row>34</xdr:row>
                    <xdr:rowOff>0</xdr:rowOff>
                  </from>
                  <to>
                    <xdr:col>29</xdr:col>
                    <xdr:colOff>295275</xdr:colOff>
                    <xdr:row>34</xdr:row>
                    <xdr:rowOff>228600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7</xdr:col>
                    <xdr:colOff>95250</xdr:colOff>
                    <xdr:row>31</xdr:row>
                    <xdr:rowOff>114300</xdr:rowOff>
                  </from>
                  <to>
                    <xdr:col>8</xdr:col>
                    <xdr:colOff>0</xdr:colOff>
                    <xdr:row>32</xdr:row>
                    <xdr:rowOff>104775</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14</xdr:col>
                    <xdr:colOff>95250</xdr:colOff>
                    <xdr:row>31</xdr:row>
                    <xdr:rowOff>114300</xdr:rowOff>
                  </from>
                  <to>
                    <xdr:col>15</xdr:col>
                    <xdr:colOff>0</xdr:colOff>
                    <xdr:row>32</xdr:row>
                    <xdr:rowOff>104775</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39980" r:id="rId37" name="Check Box 44">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1" r:id="rId38" name="Check Box 45">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82" r:id="rId39" name="Check Box 46">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3" r:id="rId40" name="Check Box 47">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84" r:id="rId41" name="Check Box 48">
              <controlPr defaultSize="0" autoFill="0" autoLine="0" autoPict="0">
                <anchor moveWithCells="1">
                  <from>
                    <xdr:col>22</xdr:col>
                    <xdr:colOff>95250</xdr:colOff>
                    <xdr:row>13</xdr:row>
                    <xdr:rowOff>114300</xdr:rowOff>
                  </from>
                  <to>
                    <xdr:col>23</xdr:col>
                    <xdr:colOff>9525</xdr:colOff>
                    <xdr:row>14</xdr:row>
                    <xdr:rowOff>104775</xdr:rowOff>
                  </to>
                </anchor>
              </controlPr>
            </control>
          </mc:Choice>
        </mc:AlternateContent>
        <mc:AlternateContent xmlns:mc="http://schemas.openxmlformats.org/markup-compatibility/2006">
          <mc:Choice Requires="x14">
            <control shapeId="39985" r:id="rId42" name="Check Box 49">
              <controlPr defaultSize="0" autoFill="0" autoLine="0" autoPict="0">
                <anchor moveWithCells="1">
                  <from>
                    <xdr:col>26</xdr:col>
                    <xdr:colOff>95250</xdr:colOff>
                    <xdr:row>13</xdr:row>
                    <xdr:rowOff>114300</xdr:rowOff>
                  </from>
                  <to>
                    <xdr:col>27</xdr:col>
                    <xdr:colOff>9525</xdr:colOff>
                    <xdr:row>14</xdr:row>
                    <xdr:rowOff>104775</xdr:rowOff>
                  </to>
                </anchor>
              </controlPr>
            </control>
          </mc:Choice>
        </mc:AlternateContent>
        <mc:AlternateContent xmlns:mc="http://schemas.openxmlformats.org/markup-compatibility/2006">
          <mc:Choice Requires="x14">
            <control shapeId="39986" r:id="rId43" name="Check Box 50">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39987" r:id="rId44" name="Check Box 51">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39990" r:id="rId45" name="Check Box 54">
              <controlPr defaultSize="0" autoFill="0" autoLine="0" autoPict="0">
                <anchor moveWithCells="1">
                  <from>
                    <xdr:col>11</xdr:col>
                    <xdr:colOff>95250</xdr:colOff>
                    <xdr:row>17</xdr:row>
                    <xdr:rowOff>114300</xdr:rowOff>
                  </from>
                  <to>
                    <xdr:col>12</xdr:col>
                    <xdr:colOff>0</xdr:colOff>
                    <xdr:row>18</xdr:row>
                    <xdr:rowOff>104775</xdr:rowOff>
                  </to>
                </anchor>
              </controlPr>
            </control>
          </mc:Choice>
        </mc:AlternateContent>
        <mc:AlternateContent xmlns:mc="http://schemas.openxmlformats.org/markup-compatibility/2006">
          <mc:Choice Requires="x14">
            <control shapeId="39991" r:id="rId46" name="Check Box 55">
              <controlPr defaultSize="0" autoFill="0" autoLine="0" autoPict="0">
                <anchor moveWithCells="1">
                  <from>
                    <xdr:col>18</xdr:col>
                    <xdr:colOff>95250</xdr:colOff>
                    <xdr:row>17</xdr:row>
                    <xdr:rowOff>114300</xdr:rowOff>
                  </from>
                  <to>
                    <xdr:col>19</xdr:col>
                    <xdr:colOff>0</xdr:colOff>
                    <xdr:row>18</xdr:row>
                    <xdr:rowOff>104775</xdr:rowOff>
                  </to>
                </anchor>
              </controlPr>
            </control>
          </mc:Choice>
        </mc:AlternateContent>
        <mc:AlternateContent xmlns:mc="http://schemas.openxmlformats.org/markup-compatibility/2006">
          <mc:Choice Requires="x14">
            <control shapeId="39994" r:id="rId47" name="Check Box 58">
              <controlPr defaultSize="0" autoFill="0" autoLine="0" autoPict="0">
                <anchor moveWithCells="1">
                  <from>
                    <xdr:col>21</xdr:col>
                    <xdr:colOff>95250</xdr:colOff>
                    <xdr:row>17</xdr:row>
                    <xdr:rowOff>114300</xdr:rowOff>
                  </from>
                  <to>
                    <xdr:col>22</xdr:col>
                    <xdr:colOff>0</xdr:colOff>
                    <xdr:row>18</xdr:row>
                    <xdr:rowOff>104775</xdr:rowOff>
                  </to>
                </anchor>
              </controlPr>
            </control>
          </mc:Choice>
        </mc:AlternateContent>
        <mc:AlternateContent xmlns:mc="http://schemas.openxmlformats.org/markup-compatibility/2006">
          <mc:Choice Requires="x14">
            <control shapeId="39995" r:id="rId48" name="Check Box 59">
              <controlPr defaultSize="0" autoFill="0" autoLine="0" autoPict="0">
                <anchor moveWithCells="1">
                  <from>
                    <xdr:col>28</xdr:col>
                    <xdr:colOff>95250</xdr:colOff>
                    <xdr:row>17</xdr:row>
                    <xdr:rowOff>114300</xdr:rowOff>
                  </from>
                  <to>
                    <xdr:col>29</xdr:col>
                    <xdr:colOff>0</xdr:colOff>
                    <xdr:row>18</xdr:row>
                    <xdr:rowOff>104775</xdr:rowOff>
                  </to>
                </anchor>
              </controlPr>
            </control>
          </mc:Choice>
        </mc:AlternateContent>
        <mc:AlternateContent xmlns:mc="http://schemas.openxmlformats.org/markup-compatibility/2006">
          <mc:Choice Requires="x14">
            <control shapeId="39996" r:id="rId49" name="Check Box 60">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39997" r:id="rId50" name="Check Box 61">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mc:AlternateContent xmlns:mc="http://schemas.openxmlformats.org/markup-compatibility/2006">
          <mc:Choice Requires="x14">
            <control shapeId="39998" r:id="rId51" name="Check Box 62">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39999" r:id="rId52" name="Check Box 63">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mc:AlternateContent xmlns:mc="http://schemas.openxmlformats.org/markup-compatibility/2006">
          <mc:Choice Requires="x14">
            <control shapeId="40000" r:id="rId53" name="Check Box 64">
              <controlPr defaultSize="0" autoFill="0" autoLine="0" autoPict="0">
                <anchor moveWithCells="1">
                  <from>
                    <xdr:col>22</xdr:col>
                    <xdr:colOff>95250</xdr:colOff>
                    <xdr:row>23</xdr:row>
                    <xdr:rowOff>114300</xdr:rowOff>
                  </from>
                  <to>
                    <xdr:col>23</xdr:col>
                    <xdr:colOff>9525</xdr:colOff>
                    <xdr:row>24</xdr:row>
                    <xdr:rowOff>114300</xdr:rowOff>
                  </to>
                </anchor>
              </controlPr>
            </control>
          </mc:Choice>
        </mc:AlternateContent>
        <mc:AlternateContent xmlns:mc="http://schemas.openxmlformats.org/markup-compatibility/2006">
          <mc:Choice Requires="x14">
            <control shapeId="40001" r:id="rId54" name="Check Box 65">
              <controlPr defaultSize="0" autoFill="0" autoLine="0" autoPict="0">
                <anchor moveWithCells="1">
                  <from>
                    <xdr:col>26</xdr:col>
                    <xdr:colOff>95250</xdr:colOff>
                    <xdr:row>23</xdr:row>
                    <xdr:rowOff>114300</xdr:rowOff>
                  </from>
                  <to>
                    <xdr:col>27</xdr:col>
                    <xdr:colOff>9525</xdr:colOff>
                    <xdr:row>24</xdr:row>
                    <xdr:rowOff>114300</xdr:rowOff>
                  </to>
                </anchor>
              </controlPr>
            </control>
          </mc:Choice>
        </mc:AlternateContent>
        <mc:AlternateContent xmlns:mc="http://schemas.openxmlformats.org/markup-compatibility/2006">
          <mc:Choice Requires="x14">
            <control shapeId="40002" r:id="rId55" name="Check Box 66">
              <controlPr defaultSize="0" autoFill="0" autoLine="0" autoPict="0">
                <anchor moveWithCells="1">
                  <from>
                    <xdr:col>12</xdr:col>
                    <xdr:colOff>95250</xdr:colOff>
                    <xdr:row>23</xdr:row>
                    <xdr:rowOff>114300</xdr:rowOff>
                  </from>
                  <to>
                    <xdr:col>13</xdr:col>
                    <xdr:colOff>9525</xdr:colOff>
                    <xdr:row>24</xdr:row>
                    <xdr:rowOff>114300</xdr:rowOff>
                  </to>
                </anchor>
              </controlPr>
            </control>
          </mc:Choice>
        </mc:AlternateContent>
        <mc:AlternateContent xmlns:mc="http://schemas.openxmlformats.org/markup-compatibility/2006">
          <mc:Choice Requires="x14">
            <control shapeId="40003" r:id="rId56" name="Check Box 67">
              <controlPr defaultSize="0" autoFill="0" autoLine="0" autoPict="0">
                <anchor moveWithCells="1">
                  <from>
                    <xdr:col>16</xdr:col>
                    <xdr:colOff>95250</xdr:colOff>
                    <xdr:row>23</xdr:row>
                    <xdr:rowOff>114300</xdr:rowOff>
                  </from>
                  <to>
                    <xdr:col>17</xdr:col>
                    <xdr:colOff>9525</xdr:colOff>
                    <xdr:row>24</xdr:row>
                    <xdr:rowOff>114300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B3F7-EDF2-480A-A326-162B5E545AFC}">
  <sheetPr>
    <tabColor theme="7" tint="0.79998168889431442"/>
    <pageSetUpPr fitToPage="1"/>
  </sheetPr>
  <dimension ref="A1:BN248"/>
  <sheetViews>
    <sheetView view="pageBreakPreview" zoomScaleNormal="100" zoomScaleSheetLayoutView="100" workbookViewId="0"/>
  </sheetViews>
  <sheetFormatPr defaultRowHeight="16.5" x14ac:dyDescent="0.3"/>
  <cols>
    <col min="1" max="34" width="4.375" style="340" customWidth="1"/>
    <col min="35" max="45" width="4.375" style="651" customWidth="1"/>
    <col min="46" max="56" width="4.375" style="652" customWidth="1"/>
    <col min="57" max="77" width="4.375" style="326" customWidth="1"/>
    <col min="78" max="256" width="9" style="326"/>
    <col min="257" max="333" width="4.375" style="326" customWidth="1"/>
    <col min="334" max="512" width="9" style="326"/>
    <col min="513" max="589" width="4.375" style="326" customWidth="1"/>
    <col min="590" max="768" width="9" style="326"/>
    <col min="769" max="845" width="4.375" style="326" customWidth="1"/>
    <col min="846" max="1024" width="9" style="326"/>
    <col min="1025" max="1101" width="4.375" style="326" customWidth="1"/>
    <col min="1102" max="1280" width="9" style="326"/>
    <col min="1281" max="1357" width="4.375" style="326" customWidth="1"/>
    <col min="1358" max="1536" width="9" style="326"/>
    <col min="1537" max="1613" width="4.375" style="326" customWidth="1"/>
    <col min="1614" max="1792" width="9" style="326"/>
    <col min="1793" max="1869" width="4.375" style="326" customWidth="1"/>
    <col min="1870" max="2048" width="9" style="326"/>
    <col min="2049" max="2125" width="4.375" style="326" customWidth="1"/>
    <col min="2126" max="2304" width="9" style="326"/>
    <col min="2305" max="2381" width="4.375" style="326" customWidth="1"/>
    <col min="2382" max="2560" width="9" style="326"/>
    <col min="2561" max="2637" width="4.375" style="326" customWidth="1"/>
    <col min="2638" max="2816" width="9" style="326"/>
    <col min="2817" max="2893" width="4.375" style="326" customWidth="1"/>
    <col min="2894" max="3072" width="9" style="326"/>
    <col min="3073" max="3149" width="4.375" style="326" customWidth="1"/>
    <col min="3150" max="3328" width="9" style="326"/>
    <col min="3329" max="3405" width="4.375" style="326" customWidth="1"/>
    <col min="3406" max="3584" width="9" style="326"/>
    <col min="3585" max="3661" width="4.375" style="326" customWidth="1"/>
    <col min="3662" max="3840" width="9" style="326"/>
    <col min="3841" max="3917" width="4.375" style="326" customWidth="1"/>
    <col min="3918" max="4096" width="9" style="326"/>
    <col min="4097" max="4173" width="4.375" style="326" customWidth="1"/>
    <col min="4174" max="4352" width="9" style="326"/>
    <col min="4353" max="4429" width="4.375" style="326" customWidth="1"/>
    <col min="4430" max="4608" width="9" style="326"/>
    <col min="4609" max="4685" width="4.375" style="326" customWidth="1"/>
    <col min="4686" max="4864" width="9" style="326"/>
    <col min="4865" max="4941" width="4.375" style="326" customWidth="1"/>
    <col min="4942" max="5120" width="9" style="326"/>
    <col min="5121" max="5197" width="4.375" style="326" customWidth="1"/>
    <col min="5198" max="5376" width="9" style="326"/>
    <col min="5377" max="5453" width="4.375" style="326" customWidth="1"/>
    <col min="5454" max="5632" width="9" style="326"/>
    <col min="5633" max="5709" width="4.375" style="326" customWidth="1"/>
    <col min="5710" max="5888" width="9" style="326"/>
    <col min="5889" max="5965" width="4.375" style="326" customWidth="1"/>
    <col min="5966" max="6144" width="9" style="326"/>
    <col min="6145" max="6221" width="4.375" style="326" customWidth="1"/>
    <col min="6222" max="6400" width="9" style="326"/>
    <col min="6401" max="6477" width="4.375" style="326" customWidth="1"/>
    <col min="6478" max="6656" width="9" style="326"/>
    <col min="6657" max="6733" width="4.375" style="326" customWidth="1"/>
    <col min="6734" max="6912" width="9" style="326"/>
    <col min="6913" max="6989" width="4.375" style="326" customWidth="1"/>
    <col min="6990" max="7168" width="9" style="326"/>
    <col min="7169" max="7245" width="4.375" style="326" customWidth="1"/>
    <col min="7246" max="7424" width="9" style="326"/>
    <col min="7425" max="7501" width="4.375" style="326" customWidth="1"/>
    <col min="7502" max="7680" width="9" style="326"/>
    <col min="7681" max="7757" width="4.375" style="326" customWidth="1"/>
    <col min="7758" max="7936" width="9" style="326"/>
    <col min="7937" max="8013" width="4.375" style="326" customWidth="1"/>
    <col min="8014" max="8192" width="9" style="326"/>
    <col min="8193" max="8269" width="4.375" style="326" customWidth="1"/>
    <col min="8270" max="8448" width="9" style="326"/>
    <col min="8449" max="8525" width="4.375" style="326" customWidth="1"/>
    <col min="8526" max="8704" width="9" style="326"/>
    <col min="8705" max="8781" width="4.375" style="326" customWidth="1"/>
    <col min="8782" max="8960" width="9" style="326"/>
    <col min="8961" max="9037" width="4.375" style="326" customWidth="1"/>
    <col min="9038" max="9216" width="9" style="326"/>
    <col min="9217" max="9293" width="4.375" style="326" customWidth="1"/>
    <col min="9294" max="9472" width="9" style="326"/>
    <col min="9473" max="9549" width="4.375" style="326" customWidth="1"/>
    <col min="9550" max="9728" width="9" style="326"/>
    <col min="9729" max="9805" width="4.375" style="326" customWidth="1"/>
    <col min="9806" max="9984" width="9" style="326"/>
    <col min="9985" max="10061" width="4.375" style="326" customWidth="1"/>
    <col min="10062" max="10240" width="9" style="326"/>
    <col min="10241" max="10317" width="4.375" style="326" customWidth="1"/>
    <col min="10318" max="10496" width="9" style="326"/>
    <col min="10497" max="10573" width="4.375" style="326" customWidth="1"/>
    <col min="10574" max="10752" width="9" style="326"/>
    <col min="10753" max="10829" width="4.375" style="326" customWidth="1"/>
    <col min="10830" max="11008" width="9" style="326"/>
    <col min="11009" max="11085" width="4.375" style="326" customWidth="1"/>
    <col min="11086" max="11264" width="9" style="326"/>
    <col min="11265" max="11341" width="4.375" style="326" customWidth="1"/>
    <col min="11342" max="11520" width="9" style="326"/>
    <col min="11521" max="11597" width="4.375" style="326" customWidth="1"/>
    <col min="11598" max="11776" width="9" style="326"/>
    <col min="11777" max="11853" width="4.375" style="326" customWidth="1"/>
    <col min="11854" max="12032" width="9" style="326"/>
    <col min="12033" max="12109" width="4.375" style="326" customWidth="1"/>
    <col min="12110" max="12288" width="9" style="326"/>
    <col min="12289" max="12365" width="4.375" style="326" customWidth="1"/>
    <col min="12366" max="12544" width="9" style="326"/>
    <col min="12545" max="12621" width="4.375" style="326" customWidth="1"/>
    <col min="12622" max="12800" width="9" style="326"/>
    <col min="12801" max="12877" width="4.375" style="326" customWidth="1"/>
    <col min="12878" max="13056" width="9" style="326"/>
    <col min="13057" max="13133" width="4.375" style="326" customWidth="1"/>
    <col min="13134" max="13312" width="9" style="326"/>
    <col min="13313" max="13389" width="4.375" style="326" customWidth="1"/>
    <col min="13390" max="13568" width="9" style="326"/>
    <col min="13569" max="13645" width="4.375" style="326" customWidth="1"/>
    <col min="13646" max="13824" width="9" style="326"/>
    <col min="13825" max="13901" width="4.375" style="326" customWidth="1"/>
    <col min="13902" max="14080" width="9" style="326"/>
    <col min="14081" max="14157" width="4.375" style="326" customWidth="1"/>
    <col min="14158" max="14336" width="9" style="326"/>
    <col min="14337" max="14413" width="4.375" style="326" customWidth="1"/>
    <col min="14414" max="14592" width="9" style="326"/>
    <col min="14593" max="14669" width="4.375" style="326" customWidth="1"/>
    <col min="14670" max="14848" width="9" style="326"/>
    <col min="14849" max="14925" width="4.375" style="326" customWidth="1"/>
    <col min="14926" max="15104" width="9" style="326"/>
    <col min="15105" max="15181" width="4.375" style="326" customWidth="1"/>
    <col min="15182" max="15360" width="9" style="326"/>
    <col min="15361" max="15437" width="4.375" style="326" customWidth="1"/>
    <col min="15438" max="15616" width="9" style="326"/>
    <col min="15617" max="15693" width="4.375" style="326" customWidth="1"/>
    <col min="15694" max="15872" width="9" style="326"/>
    <col min="15873" max="15949" width="4.375" style="326" customWidth="1"/>
    <col min="15950" max="16128" width="9" style="326"/>
    <col min="16129" max="16205" width="4.375" style="326" customWidth="1"/>
    <col min="16206" max="16384" width="9" style="326"/>
  </cols>
  <sheetData>
    <row r="1" spans="1:66" ht="18.75" customHeight="1" x14ac:dyDescent="0.3">
      <c r="A1" s="339" t="s">
        <v>552</v>
      </c>
      <c r="B1" s="674"/>
      <c r="C1" s="674"/>
      <c r="D1" s="674"/>
      <c r="E1" s="674"/>
      <c r="F1" s="674"/>
      <c r="G1" s="674"/>
      <c r="H1" s="674"/>
      <c r="I1" s="674"/>
      <c r="J1" s="674"/>
      <c r="K1" s="674"/>
      <c r="L1" s="674"/>
      <c r="M1" s="674"/>
      <c r="N1" s="674"/>
      <c r="O1" s="674"/>
      <c r="P1" s="674"/>
      <c r="Q1" s="674"/>
      <c r="R1" s="674"/>
    </row>
    <row r="2" spans="1:66" ht="18.75" customHeight="1" thickBot="1" x14ac:dyDescent="0.35">
      <c r="A2" s="728" t="s">
        <v>1129</v>
      </c>
      <c r="B2" s="79"/>
      <c r="C2" s="79"/>
      <c r="D2" s="79"/>
      <c r="E2" s="79"/>
      <c r="F2" s="79"/>
      <c r="G2" s="79"/>
      <c r="H2" s="79"/>
      <c r="I2" s="79"/>
      <c r="J2" s="79"/>
      <c r="K2" s="79"/>
      <c r="L2" s="79"/>
      <c r="M2" s="79"/>
      <c r="N2" s="79"/>
      <c r="O2" s="79"/>
      <c r="P2" s="79"/>
      <c r="Q2" s="79"/>
      <c r="R2" s="79"/>
      <c r="S2" s="79"/>
      <c r="T2" s="79"/>
      <c r="U2" s="79"/>
      <c r="V2" s="751" t="s">
        <v>1131</v>
      </c>
      <c r="W2" s="121"/>
      <c r="X2" s="121"/>
      <c r="Y2" s="121"/>
      <c r="Z2" s="121"/>
      <c r="AA2" s="121"/>
      <c r="AB2" s="121"/>
      <c r="AC2" s="121"/>
      <c r="AD2" s="79"/>
    </row>
    <row r="3" spans="1:66" ht="18.75" customHeight="1" x14ac:dyDescent="0.15">
      <c r="A3" s="1771" t="s">
        <v>1123</v>
      </c>
      <c r="B3" s="1767"/>
      <c r="C3" s="1767"/>
      <c r="D3" s="1767"/>
      <c r="E3" s="1766" t="s">
        <v>1114</v>
      </c>
      <c r="F3" s="1767"/>
      <c r="G3" s="1767"/>
      <c r="H3" s="1767"/>
      <c r="I3" s="1767"/>
      <c r="J3" s="1768"/>
      <c r="K3" s="752"/>
      <c r="L3" s="753"/>
      <c r="M3" s="243"/>
      <c r="N3" s="1772" t="s">
        <v>494</v>
      </c>
      <c r="O3" s="754"/>
      <c r="P3" s="242"/>
      <c r="Q3" s="243"/>
      <c r="R3" s="1772" t="s">
        <v>141</v>
      </c>
      <c r="S3" s="754"/>
      <c r="T3" s="727"/>
      <c r="U3" s="755"/>
      <c r="V3" s="1773" t="s">
        <v>1138</v>
      </c>
      <c r="W3" s="1774"/>
      <c r="X3" s="1774"/>
      <c r="Y3" s="1774"/>
      <c r="Z3" s="1775"/>
      <c r="AA3" s="1800"/>
      <c r="AB3" s="1802" t="s">
        <v>62</v>
      </c>
      <c r="AC3" s="756"/>
      <c r="AD3" s="1802"/>
      <c r="AE3" s="1804" t="s">
        <v>50</v>
      </c>
      <c r="AF3" s="121"/>
      <c r="AG3" s="121"/>
      <c r="AH3" s="121"/>
      <c r="AI3" s="121"/>
      <c r="AJ3" s="121"/>
      <c r="AK3" s="121"/>
      <c r="AL3" s="121"/>
      <c r="AM3" s="121"/>
      <c r="AN3" s="713"/>
      <c r="AT3" s="651"/>
      <c r="AU3" s="651"/>
      <c r="BE3" s="652"/>
      <c r="BF3" s="652"/>
    </row>
    <row r="4" spans="1:66" ht="18.75" customHeight="1" x14ac:dyDescent="0.3">
      <c r="A4" s="1587"/>
      <c r="B4" s="1588"/>
      <c r="C4" s="1588"/>
      <c r="D4" s="1588"/>
      <c r="E4" s="1711"/>
      <c r="F4" s="1588"/>
      <c r="G4" s="1588"/>
      <c r="H4" s="1588"/>
      <c r="I4" s="1588"/>
      <c r="J4" s="1061"/>
      <c r="K4" s="273"/>
      <c r="L4" s="550"/>
      <c r="M4" s="331"/>
      <c r="N4" s="1496"/>
      <c r="O4" s="742"/>
      <c r="P4" s="254"/>
      <c r="Q4" s="331"/>
      <c r="R4" s="1496"/>
      <c r="S4" s="742"/>
      <c r="T4" s="542"/>
      <c r="U4" s="755"/>
      <c r="V4" s="1776"/>
      <c r="W4" s="1777"/>
      <c r="X4" s="1777"/>
      <c r="Y4" s="1777"/>
      <c r="Z4" s="1778"/>
      <c r="AA4" s="1801"/>
      <c r="AB4" s="1803"/>
      <c r="AC4" s="757"/>
      <c r="AD4" s="1803"/>
      <c r="AE4" s="1805"/>
      <c r="AI4" s="340"/>
      <c r="AJ4" s="340"/>
      <c r="AT4" s="651"/>
      <c r="AU4" s="651"/>
      <c r="BE4" s="652"/>
      <c r="BF4" s="652"/>
    </row>
    <row r="5" spans="1:66" ht="18.75" customHeight="1" x14ac:dyDescent="0.3">
      <c r="A5" s="1587"/>
      <c r="B5" s="1588"/>
      <c r="C5" s="1588"/>
      <c r="D5" s="1588"/>
      <c r="E5" s="1711"/>
      <c r="F5" s="1588"/>
      <c r="G5" s="1588"/>
      <c r="H5" s="1588"/>
      <c r="I5" s="1588"/>
      <c r="J5" s="1061"/>
      <c r="K5" s="1030"/>
      <c r="L5" s="1007"/>
      <c r="M5" s="1488" t="s">
        <v>19</v>
      </c>
      <c r="N5" s="1722"/>
      <c r="O5" s="1722"/>
      <c r="P5" s="1488" t="s">
        <v>251</v>
      </c>
      <c r="Q5" s="1007"/>
      <c r="R5" s="1007"/>
      <c r="S5" s="1488" t="s">
        <v>533</v>
      </c>
      <c r="T5" s="1486"/>
      <c r="U5" s="733"/>
      <c r="V5" s="1779" t="s">
        <v>1137</v>
      </c>
      <c r="W5" s="1780"/>
      <c r="X5" s="1780"/>
      <c r="Y5" s="1780"/>
      <c r="Z5" s="1781"/>
      <c r="AA5" s="1807"/>
      <c r="AB5" s="1807" t="s">
        <v>62</v>
      </c>
      <c r="AC5" s="758"/>
      <c r="AD5" s="1807"/>
      <c r="AE5" s="1823" t="s">
        <v>50</v>
      </c>
      <c r="AI5" s="340"/>
      <c r="AJ5" s="340"/>
      <c r="AT5" s="651"/>
      <c r="AU5" s="651"/>
      <c r="BE5" s="652"/>
      <c r="BF5" s="652"/>
    </row>
    <row r="6" spans="1:66" ht="18.75" customHeight="1" x14ac:dyDescent="0.3">
      <c r="A6" s="1587"/>
      <c r="B6" s="1588"/>
      <c r="C6" s="1588"/>
      <c r="D6" s="1588"/>
      <c r="E6" s="1712"/>
      <c r="F6" s="1062"/>
      <c r="G6" s="1062"/>
      <c r="H6" s="1062"/>
      <c r="I6" s="1062"/>
      <c r="J6" s="1063"/>
      <c r="K6" s="1031"/>
      <c r="L6" s="1496"/>
      <c r="M6" s="1498"/>
      <c r="N6" s="1723"/>
      <c r="O6" s="1723"/>
      <c r="P6" s="1498"/>
      <c r="Q6" s="1496"/>
      <c r="R6" s="1496"/>
      <c r="S6" s="1498"/>
      <c r="T6" s="1497"/>
      <c r="U6" s="733"/>
      <c r="V6" s="1776"/>
      <c r="W6" s="1777"/>
      <c r="X6" s="1777"/>
      <c r="Y6" s="1777"/>
      <c r="Z6" s="1778"/>
      <c r="AA6" s="1803"/>
      <c r="AB6" s="1803"/>
      <c r="AC6" s="757"/>
      <c r="AD6" s="1803"/>
      <c r="AE6" s="1805"/>
      <c r="AF6" s="713"/>
      <c r="AI6" s="340"/>
      <c r="AJ6" s="340"/>
      <c r="AT6" s="651"/>
      <c r="AU6" s="651"/>
      <c r="BE6" s="652"/>
      <c r="BF6" s="652"/>
    </row>
    <row r="7" spans="1:66" ht="18.75" customHeight="1" x14ac:dyDescent="0.3">
      <c r="A7" s="1587"/>
      <c r="B7" s="1588"/>
      <c r="C7" s="1588"/>
      <c r="D7" s="1588"/>
      <c r="E7" s="1716" t="s">
        <v>1119</v>
      </c>
      <c r="F7" s="1717"/>
      <c r="G7" s="1717"/>
      <c r="H7" s="1715" t="s">
        <v>1118</v>
      </c>
      <c r="I7" s="1715"/>
      <c r="J7" s="1715"/>
      <c r="K7" s="734"/>
      <c r="L7" s="702"/>
      <c r="M7" s="983" t="s">
        <v>494</v>
      </c>
      <c r="N7" s="983" t="s">
        <v>495</v>
      </c>
      <c r="O7" s="983"/>
      <c r="P7" s="983"/>
      <c r="Q7" s="857" t="s">
        <v>496</v>
      </c>
      <c r="R7" s="673"/>
      <c r="S7" s="702"/>
      <c r="T7" s="883" t="s">
        <v>141</v>
      </c>
      <c r="U7" s="755"/>
      <c r="V7" s="1779" t="s">
        <v>1136</v>
      </c>
      <c r="W7" s="1780"/>
      <c r="X7" s="1780"/>
      <c r="Y7" s="1780"/>
      <c r="Z7" s="1781"/>
      <c r="AA7" s="1806"/>
      <c r="AB7" s="1807" t="s">
        <v>62</v>
      </c>
      <c r="AC7" s="758"/>
      <c r="AD7" s="1807"/>
      <c r="AE7" s="1823" t="s">
        <v>50</v>
      </c>
      <c r="AF7" s="713"/>
      <c r="AI7" s="340"/>
      <c r="AJ7" s="340"/>
      <c r="AT7" s="651"/>
      <c r="AU7" s="651"/>
      <c r="BE7" s="652"/>
      <c r="BF7" s="652"/>
    </row>
    <row r="8" spans="1:66" ht="18.75" customHeight="1" x14ac:dyDescent="0.3">
      <c r="A8" s="1587"/>
      <c r="B8" s="1588"/>
      <c r="C8" s="1588"/>
      <c r="D8" s="1588"/>
      <c r="E8" s="1718"/>
      <c r="F8" s="1719"/>
      <c r="G8" s="1719"/>
      <c r="H8" s="1715"/>
      <c r="I8" s="1715"/>
      <c r="J8" s="1715"/>
      <c r="K8" s="273"/>
      <c r="L8" s="347"/>
      <c r="M8" s="787"/>
      <c r="N8" s="787"/>
      <c r="O8" s="787"/>
      <c r="P8" s="787"/>
      <c r="Q8" s="787"/>
      <c r="R8" s="348"/>
      <c r="S8" s="347"/>
      <c r="T8" s="902"/>
      <c r="U8" s="755"/>
      <c r="V8" s="1776"/>
      <c r="W8" s="1777"/>
      <c r="X8" s="1777"/>
      <c r="Y8" s="1777"/>
      <c r="Z8" s="1778"/>
      <c r="AA8" s="1801"/>
      <c r="AB8" s="1803"/>
      <c r="AC8" s="757"/>
      <c r="AD8" s="1803"/>
      <c r="AE8" s="1805"/>
      <c r="AI8" s="340"/>
      <c r="AJ8" s="340"/>
      <c r="AT8" s="651"/>
      <c r="BE8" s="652"/>
    </row>
    <row r="9" spans="1:66" ht="18.75" customHeight="1" x14ac:dyDescent="0.3">
      <c r="A9" s="1587"/>
      <c r="B9" s="1588"/>
      <c r="C9" s="1588"/>
      <c r="D9" s="1588"/>
      <c r="E9" s="1718"/>
      <c r="F9" s="1719"/>
      <c r="G9" s="1719"/>
      <c r="H9" s="1051" t="s">
        <v>1105</v>
      </c>
      <c r="I9" s="1052"/>
      <c r="J9" s="1052"/>
      <c r="K9" s="1030"/>
      <c r="L9" s="1007"/>
      <c r="M9" s="1488" t="s">
        <v>19</v>
      </c>
      <c r="N9" s="1722"/>
      <c r="O9" s="1722"/>
      <c r="P9" s="1488" t="s">
        <v>251</v>
      </c>
      <c r="Q9" s="1007"/>
      <c r="R9" s="1007"/>
      <c r="S9" s="1488" t="s">
        <v>1106</v>
      </c>
      <c r="T9" s="1486"/>
      <c r="U9" s="733"/>
      <c r="V9" s="1760" t="s">
        <v>1130</v>
      </c>
      <c r="W9" s="1761"/>
      <c r="X9" s="1761"/>
      <c r="Y9" s="1761"/>
      <c r="Z9" s="1762"/>
      <c r="AA9" s="1817"/>
      <c r="AB9" s="1819" t="s">
        <v>62</v>
      </c>
      <c r="AC9" s="759"/>
      <c r="AD9" s="1819"/>
      <c r="AE9" s="1821" t="s">
        <v>50</v>
      </c>
      <c r="AS9" s="652"/>
      <c r="BD9" s="326"/>
    </row>
    <row r="10" spans="1:66" ht="18.75" customHeight="1" thickBot="1" x14ac:dyDescent="0.35">
      <c r="A10" s="1587"/>
      <c r="B10" s="1588"/>
      <c r="C10" s="1588"/>
      <c r="D10" s="1588"/>
      <c r="E10" s="1720"/>
      <c r="F10" s="1721"/>
      <c r="G10" s="1721"/>
      <c r="H10" s="1712"/>
      <c r="I10" s="1062"/>
      <c r="J10" s="1062"/>
      <c r="K10" s="1031"/>
      <c r="L10" s="1496"/>
      <c r="M10" s="1498"/>
      <c r="N10" s="1723"/>
      <c r="O10" s="1723"/>
      <c r="P10" s="1498"/>
      <c r="Q10" s="1496"/>
      <c r="R10" s="1496"/>
      <c r="S10" s="1498"/>
      <c r="T10" s="1497"/>
      <c r="U10" s="733"/>
      <c r="V10" s="1763"/>
      <c r="W10" s="1764"/>
      <c r="X10" s="1764"/>
      <c r="Y10" s="1764"/>
      <c r="Z10" s="1765"/>
      <c r="AA10" s="1818"/>
      <c r="AB10" s="1820"/>
      <c r="AC10" s="760"/>
      <c r="AD10" s="1820"/>
      <c r="AE10" s="1822"/>
    </row>
    <row r="11" spans="1:66" ht="18.75" customHeight="1" x14ac:dyDescent="0.3">
      <c r="A11" s="1587"/>
      <c r="B11" s="1588"/>
      <c r="C11" s="1588"/>
      <c r="D11" s="1588"/>
      <c r="E11" s="1043" t="s">
        <v>1116</v>
      </c>
      <c r="F11" s="1043"/>
      <c r="G11" s="1043"/>
      <c r="H11" s="1043" t="s">
        <v>1117</v>
      </c>
      <c r="I11" s="1043"/>
      <c r="J11" s="1043"/>
      <c r="K11" s="1769"/>
      <c r="L11" s="1713" t="s">
        <v>1125</v>
      </c>
      <c r="M11" s="1713"/>
      <c r="N11" s="1713"/>
      <c r="O11" s="857" t="s">
        <v>496</v>
      </c>
      <c r="P11" s="1488"/>
      <c r="Q11" s="1713"/>
      <c r="R11" s="1713"/>
      <c r="S11" s="1488" t="s">
        <v>1103</v>
      </c>
      <c r="T11" s="1486"/>
      <c r="U11" s="733"/>
      <c r="V11" s="733"/>
      <c r="W11" s="733"/>
      <c r="X11" s="733"/>
      <c r="Y11" s="761"/>
      <c r="Z11" s="733"/>
      <c r="AA11" s="733"/>
      <c r="AB11" s="733"/>
      <c r="AC11" s="733"/>
      <c r="AD11" s="733"/>
    </row>
    <row r="12" spans="1:66" ht="18.75" customHeight="1" x14ac:dyDescent="0.3">
      <c r="A12" s="1587"/>
      <c r="B12" s="1588"/>
      <c r="C12" s="1588"/>
      <c r="D12" s="1588"/>
      <c r="E12" s="1043"/>
      <c r="F12" s="1043"/>
      <c r="G12" s="1043"/>
      <c r="H12" s="1043"/>
      <c r="I12" s="1043"/>
      <c r="J12" s="1043"/>
      <c r="K12" s="1770"/>
      <c r="L12" s="1714"/>
      <c r="M12" s="1714"/>
      <c r="N12" s="1714"/>
      <c r="O12" s="787"/>
      <c r="P12" s="1498"/>
      <c r="Q12" s="1714"/>
      <c r="R12" s="1714"/>
      <c r="S12" s="1498"/>
      <c r="T12" s="1497"/>
      <c r="U12" s="733"/>
      <c r="V12" s="733"/>
      <c r="W12" s="733"/>
      <c r="X12" s="733"/>
      <c r="Y12" s="761"/>
      <c r="Z12" s="733"/>
      <c r="AA12" s="733"/>
      <c r="AB12" s="733"/>
      <c r="AC12" s="733"/>
      <c r="AD12" s="733"/>
    </row>
    <row r="13" spans="1:66" ht="18.75" customHeight="1" x14ac:dyDescent="0.3">
      <c r="A13" s="1587"/>
      <c r="B13" s="1588"/>
      <c r="C13" s="1588"/>
      <c r="D13" s="1588"/>
      <c r="E13" s="1043"/>
      <c r="F13" s="1043"/>
      <c r="G13" s="1043"/>
      <c r="H13" s="1043" t="s">
        <v>1115</v>
      </c>
      <c r="I13" s="1043"/>
      <c r="J13" s="1043"/>
      <c r="K13" s="734"/>
      <c r="L13" s="735"/>
      <c r="M13" s="736"/>
      <c r="N13" s="1746" t="s">
        <v>494</v>
      </c>
      <c r="O13" s="737"/>
      <c r="P13" s="738"/>
      <c r="Q13" s="736"/>
      <c r="R13" s="1746" t="s">
        <v>141</v>
      </c>
      <c r="S13" s="737"/>
      <c r="T13" s="722"/>
      <c r="U13" s="755"/>
      <c r="V13" s="755"/>
      <c r="W13" s="762"/>
      <c r="X13" s="733"/>
      <c r="Y13" s="761"/>
      <c r="Z13" s="733"/>
      <c r="AA13" s="762"/>
      <c r="AB13" s="733"/>
      <c r="AC13" s="761"/>
      <c r="AD13" s="743"/>
    </row>
    <row r="14" spans="1:66" ht="18.75" customHeight="1" thickBot="1" x14ac:dyDescent="0.35">
      <c r="A14" s="1739"/>
      <c r="B14" s="1740"/>
      <c r="C14" s="1740"/>
      <c r="D14" s="1740"/>
      <c r="E14" s="1492"/>
      <c r="F14" s="1492"/>
      <c r="G14" s="1492"/>
      <c r="H14" s="1492"/>
      <c r="I14" s="1492"/>
      <c r="J14" s="1492"/>
      <c r="K14" s="745"/>
      <c r="L14" s="746"/>
      <c r="M14" s="125"/>
      <c r="N14" s="1485"/>
      <c r="O14" s="747"/>
      <c r="P14" s="124"/>
      <c r="Q14" s="125"/>
      <c r="R14" s="1485"/>
      <c r="S14" s="747"/>
      <c r="T14" s="723"/>
      <c r="U14" s="755"/>
      <c r="V14" s="755"/>
      <c r="W14" s="762"/>
      <c r="X14" s="733"/>
      <c r="Y14" s="761"/>
      <c r="Z14" s="733"/>
      <c r="AA14" s="762"/>
      <c r="AB14" s="733"/>
      <c r="AC14" s="761"/>
      <c r="AD14" s="743"/>
    </row>
    <row r="15" spans="1:66" ht="18.75" customHeight="1" x14ac:dyDescent="0.3">
      <c r="A15" s="339"/>
      <c r="B15" s="678"/>
      <c r="C15" s="678"/>
      <c r="D15" s="678"/>
      <c r="E15" s="678"/>
      <c r="F15" s="678"/>
      <c r="G15" s="678"/>
      <c r="H15" s="678"/>
      <c r="I15" s="678"/>
      <c r="J15" s="678"/>
      <c r="K15" s="678"/>
      <c r="L15" s="678"/>
      <c r="M15" s="678"/>
      <c r="N15" s="678"/>
      <c r="O15" s="678"/>
      <c r="P15" s="678"/>
      <c r="Q15" s="678"/>
      <c r="R15" s="678"/>
    </row>
    <row r="16" spans="1:66" s="688" customFormat="1" ht="18.75" customHeight="1" thickBot="1" x14ac:dyDescent="0.2">
      <c r="A16" s="27" t="s">
        <v>1132</v>
      </c>
      <c r="B16" s="102"/>
      <c r="C16" s="102"/>
      <c r="D16" s="102"/>
      <c r="E16" s="102"/>
      <c r="F16" s="102"/>
      <c r="G16" s="102"/>
      <c r="H16" s="102"/>
      <c r="I16" s="131"/>
      <c r="J16" s="674"/>
      <c r="K16" s="674"/>
      <c r="L16" s="674"/>
      <c r="M16" s="674"/>
      <c r="N16" s="674"/>
      <c r="O16" s="674"/>
      <c r="P16" s="131"/>
      <c r="Q16" s="674"/>
      <c r="R16" s="367"/>
      <c r="S16" s="102"/>
      <c r="T16" s="102"/>
      <c r="U16" s="102"/>
      <c r="V16" s="102"/>
      <c r="W16" s="102"/>
      <c r="X16" s="102"/>
      <c r="Y16" s="102"/>
      <c r="Z16" s="102"/>
      <c r="AA16" s="131"/>
      <c r="AB16" s="674"/>
      <c r="AC16" s="674"/>
      <c r="AD16" s="674"/>
      <c r="AE16" s="674"/>
      <c r="AF16" s="674"/>
      <c r="AG16" s="674"/>
      <c r="AH16" s="131"/>
      <c r="AI16" s="674"/>
      <c r="AJ16" s="687"/>
      <c r="AK16" s="687"/>
      <c r="AL16" s="687"/>
      <c r="AM16" s="687"/>
      <c r="AN16" s="687"/>
      <c r="AO16" s="687"/>
      <c r="AP16" s="687"/>
      <c r="AQ16" s="687"/>
      <c r="AR16" s="687"/>
      <c r="AS16" s="687"/>
      <c r="BE16" s="689"/>
      <c r="BF16" s="689"/>
      <c r="BG16" s="689"/>
      <c r="BH16" s="689"/>
      <c r="BI16" s="689"/>
      <c r="BJ16" s="689"/>
      <c r="BK16" s="689"/>
      <c r="BL16" s="689"/>
      <c r="BM16" s="689"/>
      <c r="BN16" s="689"/>
    </row>
    <row r="17" spans="1:66" s="688" customFormat="1" ht="18.75" customHeight="1" x14ac:dyDescent="0.15">
      <c r="A17" s="973" t="s">
        <v>384</v>
      </c>
      <c r="B17" s="830"/>
      <c r="C17" s="830"/>
      <c r="D17" s="830"/>
      <c r="E17" s="830"/>
      <c r="F17" s="953"/>
      <c r="G17" s="829" t="s">
        <v>544</v>
      </c>
      <c r="H17" s="830"/>
      <c r="I17" s="791" t="s">
        <v>545</v>
      </c>
      <c r="J17" s="791"/>
      <c r="K17" s="791"/>
      <c r="L17" s="791"/>
      <c r="M17" s="791"/>
      <c r="N17" s="791"/>
      <c r="O17" s="791" t="s">
        <v>546</v>
      </c>
      <c r="P17" s="791"/>
      <c r="Q17" s="791"/>
      <c r="R17" s="791"/>
      <c r="S17" s="791"/>
      <c r="T17" s="791"/>
      <c r="U17" s="1688" t="s">
        <v>547</v>
      </c>
      <c r="V17" s="791"/>
      <c r="W17" s="791"/>
      <c r="X17" s="791"/>
      <c r="Y17" s="791"/>
      <c r="Z17" s="791"/>
      <c r="AA17" s="1808" t="s">
        <v>548</v>
      </c>
      <c r="AB17" s="1809"/>
      <c r="AC17" s="1809"/>
      <c r="AD17" s="1809"/>
      <c r="AE17" s="1809"/>
      <c r="AF17" s="1809"/>
      <c r="AG17" s="1809"/>
      <c r="AH17" s="1809"/>
      <c r="AI17" s="1810"/>
      <c r="AJ17" s="687"/>
      <c r="AK17" s="687"/>
      <c r="AL17" s="687"/>
      <c r="AM17" s="687"/>
      <c r="AN17" s="687"/>
      <c r="AO17" s="687"/>
      <c r="AP17" s="687"/>
      <c r="AQ17" s="687"/>
      <c r="AR17" s="687"/>
      <c r="AS17" s="687"/>
      <c r="BE17" s="689"/>
      <c r="BF17" s="689"/>
      <c r="BG17" s="689"/>
      <c r="BH17" s="689"/>
      <c r="BI17" s="689"/>
      <c r="BJ17" s="689"/>
      <c r="BK17" s="689"/>
      <c r="BL17" s="689"/>
      <c r="BM17" s="689"/>
      <c r="BN17" s="689"/>
    </row>
    <row r="18" spans="1:66" s="688" customFormat="1" ht="18.75" customHeight="1" x14ac:dyDescent="0.15">
      <c r="A18" s="858"/>
      <c r="B18" s="948"/>
      <c r="C18" s="948"/>
      <c r="D18" s="948"/>
      <c r="E18" s="948"/>
      <c r="F18" s="860"/>
      <c r="G18" s="947"/>
      <c r="H18" s="948"/>
      <c r="I18" s="781"/>
      <c r="J18" s="781"/>
      <c r="K18" s="781"/>
      <c r="L18" s="781"/>
      <c r="M18" s="781"/>
      <c r="N18" s="781"/>
      <c r="O18" s="781"/>
      <c r="P18" s="781"/>
      <c r="Q18" s="781"/>
      <c r="R18" s="781"/>
      <c r="S18" s="781"/>
      <c r="T18" s="781"/>
      <c r="U18" s="781"/>
      <c r="V18" s="781"/>
      <c r="W18" s="781"/>
      <c r="X18" s="781"/>
      <c r="Y18" s="781"/>
      <c r="Z18" s="781"/>
      <c r="AA18" s="1811"/>
      <c r="AB18" s="1812"/>
      <c r="AC18" s="1812"/>
      <c r="AD18" s="1812"/>
      <c r="AE18" s="1812"/>
      <c r="AF18" s="1812"/>
      <c r="AG18" s="1812"/>
      <c r="AH18" s="1812"/>
      <c r="AI18" s="1813"/>
      <c r="AJ18" s="687"/>
      <c r="AK18" s="687"/>
      <c r="AL18" s="687"/>
      <c r="AM18" s="687"/>
      <c r="AN18" s="687"/>
      <c r="AO18" s="687"/>
      <c r="AP18" s="687"/>
      <c r="AQ18" s="687"/>
      <c r="AR18" s="687"/>
      <c r="AS18" s="687"/>
      <c r="BE18" s="689"/>
      <c r="BF18" s="689"/>
      <c r="BG18" s="689"/>
      <c r="BH18" s="689"/>
      <c r="BI18" s="689"/>
      <c r="BJ18" s="689"/>
      <c r="BK18" s="689"/>
      <c r="BL18" s="689"/>
      <c r="BM18" s="689"/>
      <c r="BN18" s="689"/>
    </row>
    <row r="19" spans="1:66" s="688" customFormat="1" ht="18.75" customHeight="1" x14ac:dyDescent="0.15">
      <c r="A19" s="888"/>
      <c r="B19" s="788"/>
      <c r="C19" s="788"/>
      <c r="D19" s="788"/>
      <c r="E19" s="788"/>
      <c r="F19" s="809"/>
      <c r="G19" s="808"/>
      <c r="H19" s="788"/>
      <c r="I19" s="781" t="s">
        <v>549</v>
      </c>
      <c r="J19" s="781"/>
      <c r="K19" s="781"/>
      <c r="L19" s="781" t="s">
        <v>550</v>
      </c>
      <c r="M19" s="781"/>
      <c r="N19" s="781"/>
      <c r="O19" s="781" t="s">
        <v>549</v>
      </c>
      <c r="P19" s="781"/>
      <c r="Q19" s="781"/>
      <c r="R19" s="781" t="s">
        <v>550</v>
      </c>
      <c r="S19" s="781"/>
      <c r="T19" s="781"/>
      <c r="U19" s="781" t="s">
        <v>551</v>
      </c>
      <c r="V19" s="781"/>
      <c r="W19" s="781"/>
      <c r="X19" s="1095" t="s">
        <v>457</v>
      </c>
      <c r="Y19" s="1095"/>
      <c r="Z19" s="1095"/>
      <c r="AA19" s="1814"/>
      <c r="AB19" s="1815"/>
      <c r="AC19" s="1815"/>
      <c r="AD19" s="1815"/>
      <c r="AE19" s="1815"/>
      <c r="AF19" s="1815"/>
      <c r="AG19" s="1815"/>
      <c r="AH19" s="1815"/>
      <c r="AI19" s="1816"/>
      <c r="AJ19" s="687"/>
      <c r="AK19" s="687"/>
      <c r="AL19" s="687"/>
      <c r="AM19" s="687"/>
      <c r="AN19" s="687"/>
      <c r="AO19" s="687"/>
      <c r="AP19" s="687"/>
      <c r="AQ19" s="687"/>
      <c r="AR19" s="687"/>
      <c r="AS19" s="687"/>
      <c r="BE19" s="689"/>
      <c r="BF19" s="689"/>
      <c r="BG19" s="689"/>
      <c r="BH19" s="689"/>
      <c r="BI19" s="689"/>
      <c r="BJ19" s="689"/>
      <c r="BK19" s="689"/>
      <c r="BL19" s="689"/>
      <c r="BM19" s="689"/>
      <c r="BN19" s="689"/>
    </row>
    <row r="20" spans="1:66" s="688" customFormat="1" ht="18.75" customHeight="1" x14ac:dyDescent="0.15">
      <c r="A20" s="1782"/>
      <c r="B20" s="857"/>
      <c r="C20" s="840" t="s">
        <v>20</v>
      </c>
      <c r="D20" s="1784"/>
      <c r="E20" s="1784"/>
      <c r="F20" s="841" t="s">
        <v>33</v>
      </c>
      <c r="G20" s="1786"/>
      <c r="H20" s="1787"/>
      <c r="I20" s="886"/>
      <c r="J20" s="857"/>
      <c r="K20" s="841" t="s">
        <v>26</v>
      </c>
      <c r="L20" s="886"/>
      <c r="M20" s="857"/>
      <c r="N20" s="841" t="s">
        <v>26</v>
      </c>
      <c r="O20" s="886"/>
      <c r="P20" s="857"/>
      <c r="Q20" s="841" t="s">
        <v>26</v>
      </c>
      <c r="R20" s="886"/>
      <c r="S20" s="857"/>
      <c r="T20" s="841" t="s">
        <v>26</v>
      </c>
      <c r="U20" s="886"/>
      <c r="V20" s="857"/>
      <c r="W20" s="841" t="s">
        <v>26</v>
      </c>
      <c r="X20" s="886"/>
      <c r="Y20" s="857"/>
      <c r="Z20" s="841" t="s">
        <v>26</v>
      </c>
      <c r="AA20" s="1790"/>
      <c r="AB20" s="1791"/>
      <c r="AC20" s="1791"/>
      <c r="AD20" s="1791"/>
      <c r="AE20" s="1791"/>
      <c r="AF20" s="1791"/>
      <c r="AG20" s="1791"/>
      <c r="AH20" s="1791"/>
      <c r="AI20" s="1792"/>
      <c r="AJ20" s="687"/>
      <c r="AK20" s="687"/>
      <c r="AL20" s="687"/>
      <c r="AM20" s="687"/>
      <c r="AN20" s="687"/>
      <c r="AO20" s="687"/>
      <c r="AP20" s="687"/>
      <c r="AQ20" s="687"/>
      <c r="AR20" s="687"/>
      <c r="AS20" s="687"/>
      <c r="BE20" s="689"/>
      <c r="BF20" s="689"/>
      <c r="BG20" s="689"/>
      <c r="BH20" s="689"/>
      <c r="BI20" s="689"/>
      <c r="BJ20" s="689"/>
      <c r="BK20" s="689"/>
      <c r="BL20" s="689"/>
      <c r="BM20" s="689"/>
      <c r="BN20" s="689"/>
    </row>
    <row r="21" spans="1:66" s="688" customFormat="1" ht="18.75" customHeight="1" x14ac:dyDescent="0.15">
      <c r="A21" s="1783"/>
      <c r="B21" s="787"/>
      <c r="C21" s="788"/>
      <c r="D21" s="1785"/>
      <c r="E21" s="1785"/>
      <c r="F21" s="809"/>
      <c r="G21" s="1788"/>
      <c r="H21" s="1785"/>
      <c r="I21" s="786"/>
      <c r="J21" s="787"/>
      <c r="K21" s="809"/>
      <c r="L21" s="786"/>
      <c r="M21" s="787"/>
      <c r="N21" s="809"/>
      <c r="O21" s="786"/>
      <c r="P21" s="787"/>
      <c r="Q21" s="809"/>
      <c r="R21" s="786"/>
      <c r="S21" s="787"/>
      <c r="T21" s="809"/>
      <c r="U21" s="786"/>
      <c r="V21" s="787"/>
      <c r="W21" s="809"/>
      <c r="X21" s="786"/>
      <c r="Y21" s="787"/>
      <c r="Z21" s="809"/>
      <c r="AA21" s="1793"/>
      <c r="AB21" s="1794"/>
      <c r="AC21" s="1794"/>
      <c r="AD21" s="1794"/>
      <c r="AE21" s="1794"/>
      <c r="AF21" s="1794"/>
      <c r="AG21" s="1794"/>
      <c r="AH21" s="1794"/>
      <c r="AI21" s="1795"/>
      <c r="AJ21" s="687"/>
      <c r="AK21" s="687"/>
      <c r="AL21" s="687"/>
      <c r="AM21" s="687"/>
      <c r="AN21" s="687"/>
      <c r="AO21" s="687"/>
      <c r="AP21" s="687"/>
      <c r="AQ21" s="687"/>
      <c r="AR21" s="687"/>
      <c r="AS21" s="687"/>
      <c r="BE21" s="689"/>
      <c r="BF21" s="689"/>
      <c r="BG21" s="689"/>
      <c r="BH21" s="689"/>
      <c r="BI21" s="689"/>
      <c r="BJ21" s="689"/>
      <c r="BK21" s="689"/>
      <c r="BL21" s="689"/>
      <c r="BM21" s="689"/>
      <c r="BN21" s="689"/>
    </row>
    <row r="22" spans="1:66" s="688" customFormat="1" ht="18.75" customHeight="1" x14ac:dyDescent="0.15">
      <c r="A22" s="1782"/>
      <c r="B22" s="857"/>
      <c r="C22" s="840" t="s">
        <v>20</v>
      </c>
      <c r="D22" s="1784"/>
      <c r="E22" s="1784"/>
      <c r="F22" s="841" t="s">
        <v>33</v>
      </c>
      <c r="G22" s="1786"/>
      <c r="H22" s="1787"/>
      <c r="I22" s="886"/>
      <c r="J22" s="857"/>
      <c r="K22" s="841" t="s">
        <v>26</v>
      </c>
      <c r="L22" s="886"/>
      <c r="M22" s="857"/>
      <c r="N22" s="841" t="s">
        <v>26</v>
      </c>
      <c r="O22" s="886"/>
      <c r="P22" s="857"/>
      <c r="Q22" s="841" t="s">
        <v>26</v>
      </c>
      <c r="R22" s="886"/>
      <c r="S22" s="857"/>
      <c r="T22" s="841" t="s">
        <v>26</v>
      </c>
      <c r="U22" s="886"/>
      <c r="V22" s="857"/>
      <c r="W22" s="841" t="s">
        <v>26</v>
      </c>
      <c r="X22" s="886"/>
      <c r="Y22" s="857"/>
      <c r="Z22" s="841" t="s">
        <v>26</v>
      </c>
      <c r="AA22" s="1790"/>
      <c r="AB22" s="1791"/>
      <c r="AC22" s="1791"/>
      <c r="AD22" s="1791"/>
      <c r="AE22" s="1791"/>
      <c r="AF22" s="1791"/>
      <c r="AG22" s="1791"/>
      <c r="AH22" s="1791"/>
      <c r="AI22" s="1792"/>
      <c r="AJ22" s="687"/>
      <c r="AK22" s="687"/>
      <c r="AL22" s="687"/>
      <c r="AM22" s="687"/>
      <c r="AN22" s="687"/>
      <c r="AO22" s="687"/>
      <c r="AP22" s="687"/>
      <c r="AQ22" s="687"/>
      <c r="AR22" s="687"/>
      <c r="AS22" s="687"/>
      <c r="BE22" s="689"/>
      <c r="BF22" s="689"/>
      <c r="BG22" s="689"/>
      <c r="BH22" s="689"/>
      <c r="BI22" s="689"/>
      <c r="BJ22" s="689"/>
      <c r="BK22" s="689"/>
      <c r="BL22" s="689"/>
      <c r="BM22" s="689"/>
      <c r="BN22" s="689"/>
    </row>
    <row r="23" spans="1:66" s="688" customFormat="1" ht="18.75" customHeight="1" x14ac:dyDescent="0.15">
      <c r="A23" s="1783"/>
      <c r="B23" s="787"/>
      <c r="C23" s="788"/>
      <c r="D23" s="1785"/>
      <c r="E23" s="1785"/>
      <c r="F23" s="809"/>
      <c r="G23" s="1788"/>
      <c r="H23" s="1785"/>
      <c r="I23" s="786"/>
      <c r="J23" s="787"/>
      <c r="K23" s="809"/>
      <c r="L23" s="786"/>
      <c r="M23" s="787"/>
      <c r="N23" s="809"/>
      <c r="O23" s="786"/>
      <c r="P23" s="787"/>
      <c r="Q23" s="809"/>
      <c r="R23" s="786"/>
      <c r="S23" s="787"/>
      <c r="T23" s="809"/>
      <c r="U23" s="786"/>
      <c r="V23" s="787"/>
      <c r="W23" s="809"/>
      <c r="X23" s="786"/>
      <c r="Y23" s="787"/>
      <c r="Z23" s="809"/>
      <c r="AA23" s="1793"/>
      <c r="AB23" s="1794"/>
      <c r="AC23" s="1794"/>
      <c r="AD23" s="1794"/>
      <c r="AE23" s="1794"/>
      <c r="AF23" s="1794"/>
      <c r="AG23" s="1794"/>
      <c r="AH23" s="1794"/>
      <c r="AI23" s="1795"/>
      <c r="AJ23" s="687"/>
      <c r="AK23" s="687"/>
      <c r="AL23" s="687"/>
      <c r="AM23" s="687"/>
      <c r="AN23" s="687"/>
      <c r="AO23" s="687"/>
      <c r="AP23" s="687"/>
      <c r="AQ23" s="687"/>
      <c r="AR23" s="687"/>
      <c r="AS23" s="687"/>
      <c r="BE23" s="689"/>
      <c r="BF23" s="689"/>
      <c r="BG23" s="689"/>
      <c r="BH23" s="689"/>
      <c r="BI23" s="689"/>
      <c r="BJ23" s="689"/>
      <c r="BK23" s="689"/>
      <c r="BL23" s="689"/>
      <c r="BM23" s="689"/>
      <c r="BN23" s="689"/>
    </row>
    <row r="24" spans="1:66" s="688" customFormat="1" ht="18.75" customHeight="1" x14ac:dyDescent="0.15">
      <c r="A24" s="1782"/>
      <c r="B24" s="857"/>
      <c r="C24" s="840" t="s">
        <v>20</v>
      </c>
      <c r="D24" s="1784"/>
      <c r="E24" s="1784"/>
      <c r="F24" s="841" t="s">
        <v>33</v>
      </c>
      <c r="G24" s="1786"/>
      <c r="H24" s="1787"/>
      <c r="I24" s="886"/>
      <c r="J24" s="857"/>
      <c r="K24" s="841" t="s">
        <v>26</v>
      </c>
      <c r="L24" s="886"/>
      <c r="M24" s="857"/>
      <c r="N24" s="841" t="s">
        <v>26</v>
      </c>
      <c r="O24" s="886"/>
      <c r="P24" s="857"/>
      <c r="Q24" s="841" t="s">
        <v>26</v>
      </c>
      <c r="R24" s="886"/>
      <c r="S24" s="857"/>
      <c r="T24" s="841" t="s">
        <v>26</v>
      </c>
      <c r="U24" s="886"/>
      <c r="V24" s="857"/>
      <c r="W24" s="841" t="s">
        <v>26</v>
      </c>
      <c r="X24" s="886"/>
      <c r="Y24" s="857"/>
      <c r="Z24" s="841" t="s">
        <v>26</v>
      </c>
      <c r="AA24" s="967"/>
      <c r="AB24" s="1796"/>
      <c r="AC24" s="1796"/>
      <c r="AD24" s="1796"/>
      <c r="AE24" s="1796"/>
      <c r="AF24" s="1796"/>
      <c r="AG24" s="1796"/>
      <c r="AH24" s="1796"/>
      <c r="AI24" s="1797"/>
      <c r="AJ24" s="687"/>
      <c r="AK24" s="687"/>
      <c r="AL24" s="687"/>
      <c r="AM24" s="687"/>
      <c r="AN24" s="687"/>
      <c r="AO24" s="687"/>
      <c r="AP24" s="687"/>
      <c r="AQ24" s="687"/>
      <c r="AR24" s="687"/>
      <c r="AS24" s="687"/>
      <c r="BE24" s="689"/>
      <c r="BF24" s="689"/>
      <c r="BG24" s="689"/>
      <c r="BH24" s="689"/>
      <c r="BI24" s="689"/>
      <c r="BJ24" s="689"/>
      <c r="BK24" s="689"/>
      <c r="BL24" s="689"/>
      <c r="BM24" s="689"/>
      <c r="BN24" s="689"/>
    </row>
    <row r="25" spans="1:66" s="688" customFormat="1" ht="18.75" customHeight="1" x14ac:dyDescent="0.15">
      <c r="A25" s="1783"/>
      <c r="B25" s="787"/>
      <c r="C25" s="788"/>
      <c r="D25" s="1785"/>
      <c r="E25" s="1785"/>
      <c r="F25" s="809"/>
      <c r="G25" s="1788"/>
      <c r="H25" s="1785"/>
      <c r="I25" s="786"/>
      <c r="J25" s="787"/>
      <c r="K25" s="809"/>
      <c r="L25" s="786"/>
      <c r="M25" s="787"/>
      <c r="N25" s="809"/>
      <c r="O25" s="786"/>
      <c r="P25" s="787"/>
      <c r="Q25" s="809"/>
      <c r="R25" s="786"/>
      <c r="S25" s="787"/>
      <c r="T25" s="809"/>
      <c r="U25" s="786"/>
      <c r="V25" s="787"/>
      <c r="W25" s="809"/>
      <c r="X25" s="786"/>
      <c r="Y25" s="787"/>
      <c r="Z25" s="809"/>
      <c r="AA25" s="1793"/>
      <c r="AB25" s="1794"/>
      <c r="AC25" s="1794"/>
      <c r="AD25" s="1794"/>
      <c r="AE25" s="1794"/>
      <c r="AF25" s="1794"/>
      <c r="AG25" s="1794"/>
      <c r="AH25" s="1794"/>
      <c r="AI25" s="1795"/>
      <c r="AJ25" s="687"/>
      <c r="AK25" s="687"/>
      <c r="AL25" s="687"/>
      <c r="AM25" s="687"/>
      <c r="AN25" s="687"/>
      <c r="AO25" s="687"/>
      <c r="AP25" s="687"/>
      <c r="AQ25" s="687"/>
      <c r="AR25" s="687"/>
      <c r="AS25" s="687"/>
      <c r="BE25" s="689"/>
      <c r="BF25" s="689"/>
      <c r="BG25" s="689"/>
      <c r="BH25" s="689"/>
      <c r="BI25" s="689"/>
      <c r="BJ25" s="689"/>
      <c r="BK25" s="689"/>
      <c r="BL25" s="689"/>
      <c r="BM25" s="689"/>
      <c r="BN25" s="689"/>
    </row>
    <row r="26" spans="1:66" s="688" customFormat="1" ht="18.75" customHeight="1" x14ac:dyDescent="0.15">
      <c r="A26" s="1782"/>
      <c r="B26" s="857"/>
      <c r="C26" s="840" t="s">
        <v>20</v>
      </c>
      <c r="D26" s="1784"/>
      <c r="E26" s="1784"/>
      <c r="F26" s="841" t="s">
        <v>33</v>
      </c>
      <c r="G26" s="1786"/>
      <c r="H26" s="1787"/>
      <c r="I26" s="886"/>
      <c r="J26" s="857"/>
      <c r="K26" s="841" t="s">
        <v>26</v>
      </c>
      <c r="L26" s="886"/>
      <c r="M26" s="857"/>
      <c r="N26" s="841" t="s">
        <v>26</v>
      </c>
      <c r="O26" s="886"/>
      <c r="P26" s="857"/>
      <c r="Q26" s="841" t="s">
        <v>26</v>
      </c>
      <c r="R26" s="886"/>
      <c r="S26" s="857"/>
      <c r="T26" s="841" t="s">
        <v>26</v>
      </c>
      <c r="U26" s="886"/>
      <c r="V26" s="857"/>
      <c r="W26" s="841" t="s">
        <v>26</v>
      </c>
      <c r="X26" s="886"/>
      <c r="Y26" s="857"/>
      <c r="Z26" s="841" t="s">
        <v>26</v>
      </c>
      <c r="AA26" s="967"/>
      <c r="AB26" s="1796"/>
      <c r="AC26" s="1796"/>
      <c r="AD26" s="1796"/>
      <c r="AE26" s="1796"/>
      <c r="AF26" s="1796"/>
      <c r="AG26" s="1796"/>
      <c r="AH26" s="1796"/>
      <c r="AI26" s="1797"/>
      <c r="AJ26" s="687"/>
      <c r="AK26" s="687"/>
      <c r="AL26" s="687"/>
      <c r="AM26" s="687"/>
      <c r="AN26" s="687"/>
      <c r="AO26" s="687"/>
      <c r="AP26" s="687"/>
      <c r="AQ26" s="687"/>
      <c r="AR26" s="687"/>
      <c r="AS26" s="687"/>
      <c r="BE26" s="689"/>
      <c r="BF26" s="689"/>
      <c r="BG26" s="689"/>
      <c r="BH26" s="689"/>
      <c r="BI26" s="689"/>
      <c r="BJ26" s="689"/>
      <c r="BK26" s="689"/>
      <c r="BL26" s="689"/>
      <c r="BM26" s="689"/>
      <c r="BN26" s="689"/>
    </row>
    <row r="27" spans="1:66" s="688" customFormat="1" ht="18.75" customHeight="1" x14ac:dyDescent="0.15">
      <c r="A27" s="1783"/>
      <c r="B27" s="787"/>
      <c r="C27" s="788"/>
      <c r="D27" s="1785"/>
      <c r="E27" s="1785"/>
      <c r="F27" s="809"/>
      <c r="G27" s="1788"/>
      <c r="H27" s="1785"/>
      <c r="I27" s="786"/>
      <c r="J27" s="787"/>
      <c r="K27" s="809"/>
      <c r="L27" s="786"/>
      <c r="M27" s="787"/>
      <c r="N27" s="809"/>
      <c r="O27" s="786"/>
      <c r="P27" s="787"/>
      <c r="Q27" s="809"/>
      <c r="R27" s="786"/>
      <c r="S27" s="787"/>
      <c r="T27" s="809"/>
      <c r="U27" s="786"/>
      <c r="V27" s="787"/>
      <c r="W27" s="809"/>
      <c r="X27" s="786"/>
      <c r="Y27" s="787"/>
      <c r="Z27" s="809"/>
      <c r="AA27" s="1793"/>
      <c r="AB27" s="1794"/>
      <c r="AC27" s="1794"/>
      <c r="AD27" s="1794"/>
      <c r="AE27" s="1794"/>
      <c r="AF27" s="1794"/>
      <c r="AG27" s="1794"/>
      <c r="AH27" s="1794"/>
      <c r="AI27" s="1795"/>
      <c r="AJ27" s="687"/>
      <c r="AK27" s="687"/>
      <c r="AL27" s="687"/>
      <c r="AM27" s="687"/>
      <c r="AN27" s="687"/>
      <c r="AO27" s="687"/>
      <c r="AP27" s="687"/>
      <c r="AQ27" s="687"/>
      <c r="AR27" s="687"/>
      <c r="AS27" s="687"/>
      <c r="BE27" s="689"/>
      <c r="BF27" s="689"/>
      <c r="BG27" s="689"/>
      <c r="BH27" s="689"/>
      <c r="BI27" s="689"/>
      <c r="BJ27" s="689"/>
      <c r="BK27" s="689"/>
      <c r="BL27" s="689"/>
      <c r="BM27" s="689"/>
      <c r="BN27" s="689"/>
    </row>
    <row r="28" spans="1:66" s="688" customFormat="1" ht="18.75" customHeight="1" x14ac:dyDescent="0.15">
      <c r="A28" s="1782"/>
      <c r="B28" s="857"/>
      <c r="C28" s="840" t="s">
        <v>20</v>
      </c>
      <c r="D28" s="1784"/>
      <c r="E28" s="1784"/>
      <c r="F28" s="841" t="s">
        <v>33</v>
      </c>
      <c r="G28" s="1786"/>
      <c r="H28" s="1787"/>
      <c r="I28" s="886"/>
      <c r="J28" s="857"/>
      <c r="K28" s="841" t="s">
        <v>26</v>
      </c>
      <c r="L28" s="886"/>
      <c r="M28" s="857"/>
      <c r="N28" s="841" t="s">
        <v>26</v>
      </c>
      <c r="O28" s="886"/>
      <c r="P28" s="857"/>
      <c r="Q28" s="841" t="s">
        <v>26</v>
      </c>
      <c r="R28" s="886"/>
      <c r="S28" s="857"/>
      <c r="T28" s="841" t="s">
        <v>26</v>
      </c>
      <c r="U28" s="886"/>
      <c r="V28" s="857"/>
      <c r="W28" s="841" t="s">
        <v>26</v>
      </c>
      <c r="X28" s="886"/>
      <c r="Y28" s="857"/>
      <c r="Z28" s="841" t="s">
        <v>26</v>
      </c>
      <c r="AA28" s="967"/>
      <c r="AB28" s="1796"/>
      <c r="AC28" s="1796"/>
      <c r="AD28" s="1796"/>
      <c r="AE28" s="1796"/>
      <c r="AF28" s="1796"/>
      <c r="AG28" s="1796"/>
      <c r="AH28" s="1796"/>
      <c r="AI28" s="1797"/>
      <c r="AJ28" s="687"/>
      <c r="AK28" s="687"/>
      <c r="AL28" s="687"/>
      <c r="AM28" s="687"/>
      <c r="AN28" s="687"/>
      <c r="AO28" s="687"/>
      <c r="AP28" s="687"/>
      <c r="AQ28" s="687"/>
      <c r="AR28" s="687"/>
      <c r="AS28" s="687"/>
      <c r="BE28" s="689"/>
      <c r="BF28" s="689"/>
      <c r="BG28" s="689"/>
      <c r="BH28" s="689"/>
      <c r="BI28" s="689"/>
      <c r="BJ28" s="689"/>
      <c r="BK28" s="689"/>
      <c r="BL28" s="689"/>
      <c r="BM28" s="689"/>
      <c r="BN28" s="689"/>
    </row>
    <row r="29" spans="1:66" s="687" customFormat="1" ht="18.75" customHeight="1" x14ac:dyDescent="0.15">
      <c r="A29" s="1783"/>
      <c r="B29" s="787"/>
      <c r="C29" s="788"/>
      <c r="D29" s="1785"/>
      <c r="E29" s="1785"/>
      <c r="F29" s="809"/>
      <c r="G29" s="1788"/>
      <c r="H29" s="1785"/>
      <c r="I29" s="786"/>
      <c r="J29" s="787"/>
      <c r="K29" s="809"/>
      <c r="L29" s="786"/>
      <c r="M29" s="787"/>
      <c r="N29" s="809"/>
      <c r="O29" s="786"/>
      <c r="P29" s="787"/>
      <c r="Q29" s="809"/>
      <c r="R29" s="786"/>
      <c r="S29" s="787"/>
      <c r="T29" s="809"/>
      <c r="U29" s="786"/>
      <c r="V29" s="787"/>
      <c r="W29" s="809"/>
      <c r="X29" s="786"/>
      <c r="Y29" s="787"/>
      <c r="Z29" s="809"/>
      <c r="AA29" s="1793"/>
      <c r="AB29" s="1794"/>
      <c r="AC29" s="1794"/>
      <c r="AD29" s="1794"/>
      <c r="AE29" s="1794"/>
      <c r="AF29" s="1794"/>
      <c r="AG29" s="1794"/>
      <c r="AH29" s="1794"/>
      <c r="AI29" s="1795"/>
      <c r="AT29" s="688"/>
      <c r="AU29" s="688"/>
      <c r="AV29" s="688"/>
      <c r="AW29" s="688"/>
      <c r="AX29" s="688"/>
      <c r="AY29" s="688"/>
      <c r="AZ29" s="688"/>
      <c r="BA29" s="688"/>
      <c r="BB29" s="688"/>
      <c r="BC29" s="688"/>
      <c r="BD29" s="688"/>
      <c r="BE29" s="689"/>
      <c r="BF29" s="689"/>
      <c r="BG29" s="689"/>
      <c r="BH29" s="689"/>
      <c r="BI29" s="689"/>
      <c r="BJ29" s="689"/>
      <c r="BK29" s="689"/>
      <c r="BL29" s="689"/>
      <c r="BM29" s="689"/>
      <c r="BN29" s="689"/>
    </row>
    <row r="30" spans="1:66" s="687" customFormat="1" ht="18.75" customHeight="1" x14ac:dyDescent="0.15">
      <c r="A30" s="1782"/>
      <c r="B30" s="857"/>
      <c r="C30" s="840" t="s">
        <v>20</v>
      </c>
      <c r="D30" s="1784"/>
      <c r="E30" s="1784"/>
      <c r="F30" s="841" t="s">
        <v>33</v>
      </c>
      <c r="G30" s="1786"/>
      <c r="H30" s="1787"/>
      <c r="I30" s="886"/>
      <c r="J30" s="857"/>
      <c r="K30" s="841" t="s">
        <v>26</v>
      </c>
      <c r="L30" s="886"/>
      <c r="M30" s="857"/>
      <c r="N30" s="841" t="s">
        <v>26</v>
      </c>
      <c r="O30" s="886"/>
      <c r="P30" s="857"/>
      <c r="Q30" s="841" t="s">
        <v>26</v>
      </c>
      <c r="R30" s="886"/>
      <c r="S30" s="857"/>
      <c r="T30" s="841" t="s">
        <v>26</v>
      </c>
      <c r="U30" s="886"/>
      <c r="V30" s="857"/>
      <c r="W30" s="841" t="s">
        <v>26</v>
      </c>
      <c r="X30" s="886"/>
      <c r="Y30" s="857"/>
      <c r="Z30" s="841" t="s">
        <v>26</v>
      </c>
      <c r="AA30" s="967"/>
      <c r="AB30" s="1796"/>
      <c r="AC30" s="1796"/>
      <c r="AD30" s="1796"/>
      <c r="AE30" s="1796"/>
      <c r="AF30" s="1796"/>
      <c r="AG30" s="1796"/>
      <c r="AH30" s="1796"/>
      <c r="AI30" s="1797"/>
      <c r="AT30" s="688"/>
      <c r="AU30" s="688"/>
      <c r="AV30" s="688"/>
      <c r="AW30" s="688"/>
      <c r="AX30" s="688"/>
      <c r="AY30" s="688"/>
      <c r="AZ30" s="688"/>
      <c r="BA30" s="688"/>
      <c r="BB30" s="688"/>
      <c r="BC30" s="688"/>
      <c r="BD30" s="688"/>
      <c r="BE30" s="689"/>
      <c r="BF30" s="689"/>
      <c r="BG30" s="689"/>
      <c r="BH30" s="689"/>
      <c r="BI30" s="689"/>
      <c r="BJ30" s="689"/>
      <c r="BK30" s="689"/>
      <c r="BL30" s="689"/>
      <c r="BM30" s="689"/>
      <c r="BN30" s="689"/>
    </row>
    <row r="31" spans="1:66" s="687" customFormat="1" ht="18.75" customHeight="1" x14ac:dyDescent="0.15">
      <c r="A31" s="1783"/>
      <c r="B31" s="787"/>
      <c r="C31" s="788"/>
      <c r="D31" s="1785"/>
      <c r="E31" s="1785"/>
      <c r="F31" s="809"/>
      <c r="G31" s="1788"/>
      <c r="H31" s="1785"/>
      <c r="I31" s="786"/>
      <c r="J31" s="787"/>
      <c r="K31" s="809"/>
      <c r="L31" s="786"/>
      <c r="M31" s="787"/>
      <c r="N31" s="809"/>
      <c r="O31" s="786"/>
      <c r="P31" s="787"/>
      <c r="Q31" s="809"/>
      <c r="R31" s="786"/>
      <c r="S31" s="787"/>
      <c r="T31" s="809"/>
      <c r="U31" s="786"/>
      <c r="V31" s="787"/>
      <c r="W31" s="809"/>
      <c r="X31" s="786"/>
      <c r="Y31" s="787"/>
      <c r="Z31" s="809"/>
      <c r="AA31" s="1793"/>
      <c r="AB31" s="1794"/>
      <c r="AC31" s="1794"/>
      <c r="AD31" s="1794"/>
      <c r="AE31" s="1794"/>
      <c r="AF31" s="1794"/>
      <c r="AG31" s="1794"/>
      <c r="AH31" s="1794"/>
      <c r="AI31" s="1795"/>
      <c r="AT31" s="688"/>
      <c r="AU31" s="688"/>
      <c r="AV31" s="688"/>
      <c r="AW31" s="688"/>
      <c r="AX31" s="688"/>
      <c r="AY31" s="688"/>
      <c r="AZ31" s="688"/>
      <c r="BA31" s="688"/>
      <c r="BB31" s="688"/>
      <c r="BC31" s="688"/>
      <c r="BD31" s="688"/>
      <c r="BE31" s="689"/>
      <c r="BF31" s="689"/>
      <c r="BG31" s="689"/>
      <c r="BH31" s="689"/>
      <c r="BI31" s="689"/>
      <c r="BJ31" s="689"/>
      <c r="BK31" s="689"/>
      <c r="BL31" s="689"/>
      <c r="BM31" s="689"/>
      <c r="BN31" s="689"/>
    </row>
    <row r="32" spans="1:66" s="687" customFormat="1" ht="18.75" customHeight="1" x14ac:dyDescent="0.15">
      <c r="A32" s="1782"/>
      <c r="B32" s="857"/>
      <c r="C32" s="840" t="s">
        <v>20</v>
      </c>
      <c r="D32" s="1784"/>
      <c r="E32" s="1784"/>
      <c r="F32" s="841" t="s">
        <v>33</v>
      </c>
      <c r="G32" s="1786"/>
      <c r="H32" s="1787"/>
      <c r="I32" s="886"/>
      <c r="J32" s="857"/>
      <c r="K32" s="841" t="s">
        <v>26</v>
      </c>
      <c r="L32" s="886"/>
      <c r="M32" s="857"/>
      <c r="N32" s="841" t="s">
        <v>26</v>
      </c>
      <c r="O32" s="886"/>
      <c r="P32" s="857"/>
      <c r="Q32" s="841" t="s">
        <v>26</v>
      </c>
      <c r="R32" s="886"/>
      <c r="S32" s="857"/>
      <c r="T32" s="841" t="s">
        <v>26</v>
      </c>
      <c r="U32" s="886"/>
      <c r="V32" s="857"/>
      <c r="W32" s="841" t="s">
        <v>26</v>
      </c>
      <c r="X32" s="886"/>
      <c r="Y32" s="857"/>
      <c r="Z32" s="841" t="s">
        <v>26</v>
      </c>
      <c r="AA32" s="967"/>
      <c r="AB32" s="1796"/>
      <c r="AC32" s="1796"/>
      <c r="AD32" s="1796"/>
      <c r="AE32" s="1796"/>
      <c r="AF32" s="1796"/>
      <c r="AG32" s="1796"/>
      <c r="AH32" s="1796"/>
      <c r="AI32" s="1797"/>
      <c r="AT32" s="688"/>
      <c r="AU32" s="688"/>
      <c r="AV32" s="688"/>
      <c r="AW32" s="688"/>
      <c r="AX32" s="688"/>
      <c r="AY32" s="688"/>
      <c r="AZ32" s="688"/>
      <c r="BA32" s="688"/>
      <c r="BB32" s="688"/>
      <c r="BC32" s="688"/>
      <c r="BD32" s="688"/>
      <c r="BE32" s="689"/>
      <c r="BF32" s="689"/>
      <c r="BG32" s="689"/>
      <c r="BH32" s="689"/>
      <c r="BI32" s="689"/>
      <c r="BJ32" s="689"/>
      <c r="BK32" s="689"/>
      <c r="BL32" s="689"/>
      <c r="BM32" s="689"/>
      <c r="BN32" s="689"/>
    </row>
    <row r="33" spans="1:66" s="687" customFormat="1" ht="18.75" customHeight="1" x14ac:dyDescent="0.15">
      <c r="A33" s="1789"/>
      <c r="B33" s="983"/>
      <c r="C33" s="948"/>
      <c r="D33" s="1787"/>
      <c r="E33" s="1787"/>
      <c r="F33" s="860"/>
      <c r="G33" s="1788"/>
      <c r="H33" s="1785"/>
      <c r="I33" s="786"/>
      <c r="J33" s="787"/>
      <c r="K33" s="809"/>
      <c r="L33" s="786"/>
      <c r="M33" s="787"/>
      <c r="N33" s="809"/>
      <c r="O33" s="786"/>
      <c r="P33" s="787"/>
      <c r="Q33" s="809"/>
      <c r="R33" s="786"/>
      <c r="S33" s="787"/>
      <c r="T33" s="809"/>
      <c r="U33" s="786"/>
      <c r="V33" s="787"/>
      <c r="W33" s="809"/>
      <c r="X33" s="786"/>
      <c r="Y33" s="787"/>
      <c r="Z33" s="809"/>
      <c r="AA33" s="1793"/>
      <c r="AB33" s="1794"/>
      <c r="AC33" s="1794"/>
      <c r="AD33" s="1794"/>
      <c r="AE33" s="1794"/>
      <c r="AF33" s="1794"/>
      <c r="AG33" s="1794"/>
      <c r="AH33" s="1794"/>
      <c r="AI33" s="1795"/>
      <c r="AT33" s="688"/>
      <c r="AU33" s="688"/>
      <c r="AV33" s="688"/>
      <c r="AW33" s="688"/>
      <c r="AX33" s="688"/>
      <c r="AY33" s="688"/>
      <c r="AZ33" s="688"/>
      <c r="BA33" s="688"/>
      <c r="BB33" s="688"/>
      <c r="BC33" s="688"/>
      <c r="BD33" s="688"/>
      <c r="BE33" s="689"/>
      <c r="BF33" s="689"/>
      <c r="BG33" s="689"/>
      <c r="BH33" s="689"/>
      <c r="BI33" s="689"/>
      <c r="BJ33" s="689"/>
      <c r="BK33" s="689"/>
      <c r="BL33" s="689"/>
      <c r="BM33" s="689"/>
      <c r="BN33" s="689"/>
    </row>
    <row r="34" spans="1:66" s="687" customFormat="1" ht="18.75" customHeight="1" x14ac:dyDescent="0.15">
      <c r="A34" s="839" t="s">
        <v>53</v>
      </c>
      <c r="B34" s="840"/>
      <c r="C34" s="840"/>
      <c r="D34" s="840"/>
      <c r="E34" s="840"/>
      <c r="F34" s="840"/>
      <c r="G34" s="840"/>
      <c r="H34" s="841"/>
      <c r="I34" s="840" t="str">
        <f>IF(SUM(I20:J33)=0,"",SUM(I20:J33))</f>
        <v/>
      </c>
      <c r="J34" s="840"/>
      <c r="K34" s="840" t="s">
        <v>26</v>
      </c>
      <c r="L34" s="913" t="str">
        <f>IF(SUM(L20:M33)=0,"",SUM(L20:M33))</f>
        <v/>
      </c>
      <c r="M34" s="840"/>
      <c r="N34" s="841" t="s">
        <v>26</v>
      </c>
      <c r="O34" s="840" t="str">
        <f>IF(SUM(O20:P33)=0,"",SUM(O20:P33))</f>
        <v/>
      </c>
      <c r="P34" s="840"/>
      <c r="Q34" s="840" t="s">
        <v>26</v>
      </c>
      <c r="R34" s="913" t="str">
        <f>IF(SUM(R20:S33)=0,"",SUM(R20:S33))</f>
        <v/>
      </c>
      <c r="S34" s="840"/>
      <c r="T34" s="841" t="s">
        <v>26</v>
      </c>
      <c r="U34" s="840" t="str">
        <f>IF(SUM(U20:V33)=0,"",SUM(U20:V33))</f>
        <v/>
      </c>
      <c r="V34" s="840"/>
      <c r="W34" s="840" t="s">
        <v>26</v>
      </c>
      <c r="X34" s="913" t="str">
        <f>IF(SUM(X20:Y33)=0,"",SUM(X20:Y33))</f>
        <v/>
      </c>
      <c r="Y34" s="840"/>
      <c r="Z34" s="841" t="s">
        <v>26</v>
      </c>
      <c r="AA34" s="931"/>
      <c r="AB34" s="1798"/>
      <c r="AC34" s="1798"/>
      <c r="AD34" s="1798"/>
      <c r="AE34" s="1798"/>
      <c r="AF34" s="1798"/>
      <c r="AG34" s="1798"/>
      <c r="AH34" s="1798"/>
      <c r="AI34" s="941"/>
      <c r="AT34" s="688"/>
      <c r="AU34" s="688"/>
      <c r="AV34" s="688"/>
      <c r="AW34" s="688"/>
      <c r="AX34" s="688"/>
      <c r="AY34" s="688"/>
      <c r="AZ34" s="688"/>
      <c r="BA34" s="688"/>
      <c r="BB34" s="688"/>
      <c r="BC34" s="688"/>
      <c r="BD34" s="688"/>
      <c r="BE34" s="689"/>
      <c r="BF34" s="689"/>
      <c r="BG34" s="689"/>
      <c r="BH34" s="689"/>
      <c r="BI34" s="689"/>
      <c r="BJ34" s="689"/>
      <c r="BK34" s="689"/>
      <c r="BL34" s="689"/>
      <c r="BM34" s="689"/>
      <c r="BN34" s="689"/>
    </row>
    <row r="35" spans="1:66" s="687" customFormat="1" ht="18.75" customHeight="1" thickBot="1" x14ac:dyDescent="0.2">
      <c r="A35" s="842"/>
      <c r="B35" s="843"/>
      <c r="C35" s="843"/>
      <c r="D35" s="843"/>
      <c r="E35" s="843"/>
      <c r="F35" s="843"/>
      <c r="G35" s="843"/>
      <c r="H35" s="844"/>
      <c r="I35" s="843"/>
      <c r="J35" s="843"/>
      <c r="K35" s="843"/>
      <c r="L35" s="878"/>
      <c r="M35" s="843"/>
      <c r="N35" s="844"/>
      <c r="O35" s="843"/>
      <c r="P35" s="843"/>
      <c r="Q35" s="843"/>
      <c r="R35" s="878"/>
      <c r="S35" s="843"/>
      <c r="T35" s="844"/>
      <c r="U35" s="843"/>
      <c r="V35" s="843"/>
      <c r="W35" s="843"/>
      <c r="X35" s="878"/>
      <c r="Y35" s="843"/>
      <c r="Z35" s="844"/>
      <c r="AA35" s="933"/>
      <c r="AB35" s="1799"/>
      <c r="AC35" s="1799"/>
      <c r="AD35" s="1799"/>
      <c r="AE35" s="1799"/>
      <c r="AF35" s="1799"/>
      <c r="AG35" s="1799"/>
      <c r="AH35" s="1799"/>
      <c r="AI35" s="942"/>
      <c r="AT35" s="688"/>
      <c r="AU35" s="688"/>
      <c r="AV35" s="688"/>
      <c r="AW35" s="688"/>
      <c r="AX35" s="688"/>
      <c r="AY35" s="688"/>
      <c r="AZ35" s="688"/>
      <c r="BA35" s="688"/>
      <c r="BB35" s="688"/>
      <c r="BC35" s="688"/>
      <c r="BD35" s="688"/>
      <c r="BE35" s="689"/>
      <c r="BF35" s="689"/>
      <c r="BG35" s="689"/>
      <c r="BH35" s="689"/>
      <c r="BI35" s="689"/>
      <c r="BJ35" s="689"/>
      <c r="BK35" s="689"/>
      <c r="BL35" s="689"/>
      <c r="BM35" s="689"/>
      <c r="BN35" s="689"/>
    </row>
    <row r="36" spans="1:66" s="687" customFormat="1" ht="18.75" customHeight="1" x14ac:dyDescent="0.3">
      <c r="A36" s="65" t="s">
        <v>93</v>
      </c>
      <c r="B36" s="368" t="s">
        <v>553</v>
      </c>
      <c r="C36" s="93"/>
      <c r="D36" s="674"/>
      <c r="E36" s="93"/>
      <c r="F36" s="674"/>
      <c r="G36" s="93"/>
      <c r="H36" s="674"/>
      <c r="I36" s="93"/>
      <c r="J36" s="674"/>
      <c r="K36" s="93"/>
      <c r="L36" s="674"/>
      <c r="M36" s="93"/>
      <c r="N36" s="93"/>
      <c r="O36" s="93"/>
      <c r="P36" s="674"/>
      <c r="Q36" s="93"/>
      <c r="R36" s="674"/>
      <c r="S36" s="674"/>
      <c r="T36" s="93"/>
      <c r="U36" s="674"/>
      <c r="V36" s="674"/>
      <c r="W36" s="674"/>
      <c r="X36" s="674"/>
      <c r="Y36" s="674"/>
      <c r="Z36" s="674"/>
      <c r="AA36" s="674"/>
      <c r="AB36" s="674"/>
      <c r="AC36" s="369"/>
      <c r="AD36" s="340"/>
      <c r="AE36" s="340"/>
      <c r="AF36" s="340"/>
      <c r="AG36" s="340"/>
      <c r="AH36" s="340"/>
      <c r="AI36" s="651"/>
      <c r="AT36" s="688"/>
      <c r="AU36" s="688"/>
      <c r="AV36" s="688"/>
      <c r="AW36" s="688"/>
      <c r="AX36" s="688"/>
      <c r="AY36" s="688"/>
      <c r="AZ36" s="688"/>
      <c r="BA36" s="688"/>
      <c r="BB36" s="688"/>
      <c r="BC36" s="688"/>
      <c r="BD36" s="688"/>
      <c r="BE36" s="689"/>
      <c r="BF36" s="689"/>
      <c r="BG36" s="689"/>
      <c r="BH36" s="689"/>
      <c r="BI36" s="689"/>
      <c r="BJ36" s="689"/>
      <c r="BK36" s="689"/>
      <c r="BL36" s="689"/>
      <c r="BM36" s="689"/>
      <c r="BN36" s="689"/>
    </row>
    <row r="37" spans="1:66" s="340" customFormat="1" ht="18.75" customHeight="1" x14ac:dyDescent="0.3">
      <c r="AI37" s="651"/>
      <c r="AJ37" s="651"/>
      <c r="AK37" s="651"/>
      <c r="AL37" s="651"/>
      <c r="AM37" s="651"/>
      <c r="AN37" s="651"/>
      <c r="AO37" s="651"/>
      <c r="AP37" s="651"/>
      <c r="AQ37" s="651"/>
      <c r="AR37" s="651"/>
      <c r="AS37" s="651"/>
      <c r="AT37" s="652"/>
      <c r="AU37" s="652"/>
      <c r="AV37" s="652"/>
      <c r="AW37" s="652"/>
      <c r="AX37" s="652"/>
      <c r="AY37" s="652"/>
      <c r="AZ37" s="652"/>
      <c r="BA37" s="652"/>
      <c r="BB37" s="652"/>
      <c r="BC37" s="652"/>
      <c r="BD37" s="652"/>
      <c r="BE37" s="326"/>
      <c r="BF37" s="326"/>
      <c r="BG37" s="326"/>
      <c r="BH37" s="326"/>
      <c r="BI37" s="326"/>
      <c r="BJ37" s="326"/>
      <c r="BK37" s="326"/>
      <c r="BL37" s="326"/>
      <c r="BM37" s="326"/>
      <c r="BN37" s="326"/>
    </row>
    <row r="38" spans="1:66" s="340" customFormat="1" ht="18.75" customHeight="1" x14ac:dyDescent="0.3">
      <c r="AI38" s="651"/>
      <c r="AJ38" s="651"/>
      <c r="AK38" s="651"/>
      <c r="AL38" s="651"/>
      <c r="AM38" s="651"/>
      <c r="AN38" s="651"/>
      <c r="AO38" s="651"/>
      <c r="AP38" s="651"/>
      <c r="AQ38" s="651"/>
      <c r="AR38" s="651"/>
      <c r="AS38" s="651"/>
      <c r="AT38" s="652"/>
      <c r="AU38" s="652"/>
      <c r="AV38" s="652"/>
      <c r="AW38" s="652"/>
      <c r="AX38" s="652"/>
      <c r="AY38" s="652"/>
      <c r="AZ38" s="652"/>
      <c r="BA38" s="652"/>
      <c r="BB38" s="652"/>
      <c r="BC38" s="652"/>
      <c r="BD38" s="652"/>
      <c r="BE38" s="326"/>
      <c r="BF38" s="326"/>
      <c r="BG38" s="326"/>
      <c r="BH38" s="326"/>
      <c r="BI38" s="326"/>
      <c r="BJ38" s="326"/>
      <c r="BK38" s="326"/>
      <c r="BL38" s="326"/>
      <c r="BM38" s="326"/>
      <c r="BN38" s="326"/>
    </row>
    <row r="39" spans="1:66" s="340" customFormat="1" ht="18.75" customHeight="1" x14ac:dyDescent="0.3">
      <c r="AI39" s="651"/>
      <c r="AJ39" s="651"/>
      <c r="AK39" s="651"/>
      <c r="AL39" s="651"/>
      <c r="AM39" s="651"/>
      <c r="AN39" s="651"/>
      <c r="AO39" s="651"/>
      <c r="AP39" s="651"/>
      <c r="AQ39" s="651"/>
      <c r="AR39" s="651"/>
      <c r="AS39" s="651"/>
      <c r="AT39" s="652"/>
      <c r="AU39" s="652"/>
      <c r="AV39" s="652"/>
      <c r="AW39" s="652"/>
      <c r="AX39" s="652"/>
      <c r="AY39" s="652"/>
      <c r="AZ39" s="652"/>
      <c r="BA39" s="652"/>
      <c r="BB39" s="652"/>
      <c r="BC39" s="652"/>
      <c r="BD39" s="652"/>
      <c r="BE39" s="326"/>
      <c r="BF39" s="326"/>
      <c r="BG39" s="326"/>
      <c r="BH39" s="326"/>
      <c r="BI39" s="326"/>
      <c r="BJ39" s="326"/>
      <c r="BK39" s="326"/>
      <c r="BL39" s="326"/>
      <c r="BM39" s="326"/>
      <c r="BN39" s="326"/>
    </row>
    <row r="40" spans="1:66" s="340" customFormat="1" ht="18.75" customHeight="1" x14ac:dyDescent="0.3">
      <c r="AI40" s="651"/>
      <c r="AJ40" s="651"/>
      <c r="AK40" s="651"/>
      <c r="AL40" s="651"/>
      <c r="AM40" s="651"/>
      <c r="AN40" s="651"/>
      <c r="AO40" s="651"/>
      <c r="AP40" s="651"/>
      <c r="AQ40" s="651"/>
      <c r="AR40" s="651"/>
      <c r="AS40" s="651"/>
      <c r="AT40" s="652"/>
      <c r="AU40" s="652"/>
      <c r="AV40" s="652"/>
      <c r="AW40" s="652"/>
      <c r="AX40" s="652"/>
      <c r="AY40" s="652"/>
      <c r="AZ40" s="652"/>
      <c r="BA40" s="652"/>
      <c r="BB40" s="652"/>
      <c r="BC40" s="652"/>
      <c r="BD40" s="652"/>
      <c r="BE40" s="326"/>
      <c r="BF40" s="326"/>
      <c r="BG40" s="326"/>
      <c r="BH40" s="326"/>
      <c r="BI40" s="326"/>
      <c r="BJ40" s="326"/>
      <c r="BK40" s="326"/>
      <c r="BL40" s="326"/>
      <c r="BM40" s="326"/>
      <c r="BN40" s="326"/>
    </row>
    <row r="41" spans="1:66" s="340" customFormat="1" ht="18.75" customHeight="1" x14ac:dyDescent="0.3">
      <c r="AI41" s="651"/>
      <c r="AJ41" s="651"/>
      <c r="AK41" s="651"/>
      <c r="AL41" s="651"/>
      <c r="AM41" s="651"/>
      <c r="AN41" s="651"/>
      <c r="AO41" s="651"/>
      <c r="AP41" s="651"/>
      <c r="AQ41" s="651"/>
      <c r="AR41" s="651"/>
      <c r="AS41" s="651"/>
      <c r="AT41" s="652"/>
      <c r="AU41" s="652"/>
      <c r="AV41" s="652"/>
      <c r="AW41" s="652"/>
      <c r="AX41" s="652"/>
      <c r="AY41" s="652"/>
      <c r="AZ41" s="652"/>
      <c r="BA41" s="652"/>
      <c r="BB41" s="652"/>
      <c r="BC41" s="652"/>
      <c r="BD41" s="652"/>
      <c r="BE41" s="326"/>
      <c r="BF41" s="326"/>
      <c r="BG41" s="326"/>
      <c r="BH41" s="326"/>
      <c r="BI41" s="326"/>
      <c r="BJ41" s="326"/>
      <c r="BK41" s="326"/>
      <c r="BL41" s="326"/>
      <c r="BM41" s="326"/>
      <c r="BN41" s="326"/>
    </row>
    <row r="42" spans="1:66" s="340" customFormat="1" ht="18.75" customHeight="1" x14ac:dyDescent="0.3">
      <c r="AI42" s="651"/>
      <c r="AJ42" s="651"/>
      <c r="AK42" s="651"/>
      <c r="AL42" s="651"/>
      <c r="AM42" s="651"/>
      <c r="AN42" s="651"/>
      <c r="AO42" s="651"/>
      <c r="AP42" s="651"/>
      <c r="AQ42" s="651"/>
      <c r="AR42" s="651"/>
      <c r="AS42" s="651"/>
      <c r="AT42" s="652"/>
      <c r="AU42" s="652"/>
      <c r="AV42" s="652"/>
      <c r="AW42" s="652"/>
      <c r="AX42" s="652"/>
      <c r="AY42" s="652"/>
      <c r="AZ42" s="652"/>
      <c r="BA42" s="652"/>
      <c r="BB42" s="652"/>
      <c r="BC42" s="652"/>
      <c r="BD42" s="652"/>
      <c r="BE42" s="326"/>
      <c r="BF42" s="326"/>
      <c r="BG42" s="326"/>
      <c r="BH42" s="326"/>
      <c r="BI42" s="326"/>
      <c r="BJ42" s="326"/>
      <c r="BK42" s="326"/>
      <c r="BL42" s="326"/>
      <c r="BM42" s="326"/>
      <c r="BN42" s="326"/>
    </row>
    <row r="43" spans="1:66" s="340" customFormat="1" ht="18.75" customHeight="1" x14ac:dyDescent="0.3">
      <c r="AI43" s="651"/>
      <c r="AJ43" s="651"/>
      <c r="AK43" s="651"/>
      <c r="AL43" s="651"/>
      <c r="AM43" s="651"/>
      <c r="AN43" s="651"/>
      <c r="AO43" s="651"/>
      <c r="AP43" s="651"/>
      <c r="AQ43" s="651"/>
      <c r="AR43" s="651"/>
      <c r="AS43" s="651"/>
      <c r="AT43" s="652"/>
      <c r="AU43" s="652"/>
      <c r="AV43" s="652"/>
      <c r="AW43" s="652"/>
      <c r="AX43" s="652"/>
      <c r="AY43" s="652"/>
      <c r="AZ43" s="652"/>
      <c r="BA43" s="652"/>
      <c r="BB43" s="652"/>
      <c r="BC43" s="652"/>
      <c r="BD43" s="652"/>
      <c r="BE43" s="326"/>
      <c r="BF43" s="326"/>
      <c r="BG43" s="326"/>
      <c r="BH43" s="326"/>
      <c r="BI43" s="326"/>
      <c r="BJ43" s="326"/>
      <c r="BK43" s="326"/>
      <c r="BL43" s="326"/>
      <c r="BM43" s="326"/>
      <c r="BN43" s="326"/>
    </row>
    <row r="44" spans="1:66" s="340" customFormat="1" ht="18.75" customHeight="1" x14ac:dyDescent="0.3">
      <c r="AI44" s="651"/>
      <c r="AJ44" s="651"/>
      <c r="AK44" s="651"/>
      <c r="AL44" s="651"/>
      <c r="AM44" s="651"/>
      <c r="AN44" s="651"/>
      <c r="AO44" s="651"/>
      <c r="AP44" s="651"/>
      <c r="AQ44" s="651"/>
      <c r="AR44" s="651"/>
      <c r="AS44" s="651"/>
      <c r="AT44" s="652"/>
      <c r="AU44" s="652"/>
      <c r="AV44" s="652"/>
      <c r="AW44" s="652"/>
      <c r="AX44" s="652"/>
      <c r="AY44" s="652"/>
      <c r="AZ44" s="652"/>
      <c r="BA44" s="652"/>
      <c r="BB44" s="652"/>
      <c r="BC44" s="652"/>
      <c r="BD44" s="652"/>
      <c r="BE44" s="326"/>
      <c r="BF44" s="326"/>
      <c r="BG44" s="326"/>
      <c r="BH44" s="326"/>
      <c r="BI44" s="326"/>
      <c r="BJ44" s="326"/>
      <c r="BK44" s="326"/>
      <c r="BL44" s="326"/>
      <c r="BM44" s="326"/>
      <c r="BN44" s="326"/>
    </row>
    <row r="45" spans="1:66" s="340" customFormat="1" ht="18.75" customHeight="1" x14ac:dyDescent="0.3">
      <c r="AI45" s="651"/>
      <c r="AJ45" s="651"/>
      <c r="AK45" s="651"/>
      <c r="AL45" s="651"/>
      <c r="AM45" s="651"/>
      <c r="AN45" s="651"/>
      <c r="AO45" s="651"/>
      <c r="AP45" s="651"/>
      <c r="AQ45" s="651"/>
      <c r="AR45" s="651"/>
      <c r="AS45" s="651"/>
      <c r="AT45" s="652"/>
      <c r="AU45" s="652"/>
      <c r="AV45" s="652"/>
      <c r="AW45" s="652"/>
      <c r="AX45" s="652"/>
      <c r="AY45" s="652"/>
      <c r="AZ45" s="652"/>
      <c r="BA45" s="652"/>
      <c r="BB45" s="652"/>
      <c r="BC45" s="652"/>
      <c r="BD45" s="652"/>
      <c r="BE45" s="326"/>
      <c r="BF45" s="326"/>
      <c r="BG45" s="326"/>
      <c r="BH45" s="326"/>
      <c r="BI45" s="326"/>
      <c r="BJ45" s="326"/>
      <c r="BK45" s="326"/>
      <c r="BL45" s="326"/>
      <c r="BM45" s="326"/>
      <c r="BN45" s="326"/>
    </row>
    <row r="46" spans="1:66" s="340" customFormat="1" ht="18.75" customHeight="1" x14ac:dyDescent="0.3">
      <c r="AI46" s="651"/>
      <c r="AJ46" s="651"/>
      <c r="AK46" s="651"/>
      <c r="AL46" s="651"/>
      <c r="AM46" s="651"/>
      <c r="AN46" s="651"/>
      <c r="AO46" s="651"/>
      <c r="AP46" s="651"/>
      <c r="AQ46" s="651"/>
      <c r="AR46" s="651"/>
      <c r="AS46" s="651"/>
      <c r="AT46" s="652"/>
      <c r="AU46" s="652"/>
      <c r="AV46" s="652"/>
      <c r="AW46" s="652"/>
      <c r="AX46" s="652"/>
      <c r="AY46" s="652"/>
      <c r="AZ46" s="652"/>
      <c r="BA46" s="652"/>
      <c r="BB46" s="652"/>
      <c r="BC46" s="652"/>
      <c r="BD46" s="652"/>
      <c r="BE46" s="326"/>
      <c r="BF46" s="326"/>
      <c r="BG46" s="326"/>
      <c r="BH46" s="326"/>
      <c r="BI46" s="326"/>
      <c r="BJ46" s="326"/>
      <c r="BK46" s="326"/>
      <c r="BL46" s="326"/>
      <c r="BM46" s="326"/>
      <c r="BN46" s="326"/>
    </row>
    <row r="47" spans="1:66" s="340" customFormat="1" ht="18.75" customHeight="1" x14ac:dyDescent="0.3">
      <c r="AI47" s="651"/>
      <c r="AJ47" s="651"/>
      <c r="AK47" s="651"/>
      <c r="AL47" s="651"/>
      <c r="AM47" s="651"/>
      <c r="AN47" s="651"/>
      <c r="AO47" s="651"/>
      <c r="AP47" s="651"/>
      <c r="AQ47" s="651"/>
      <c r="AR47" s="651"/>
      <c r="AS47" s="651"/>
      <c r="AT47" s="652"/>
      <c r="AU47" s="652"/>
      <c r="AV47" s="652"/>
      <c r="AW47" s="652"/>
      <c r="AX47" s="652"/>
      <c r="AY47" s="652"/>
      <c r="AZ47" s="652"/>
      <c r="BA47" s="652"/>
      <c r="BB47" s="652"/>
      <c r="BC47" s="652"/>
      <c r="BD47" s="652"/>
      <c r="BE47" s="326"/>
      <c r="BF47" s="326"/>
      <c r="BG47" s="326"/>
      <c r="BH47" s="326"/>
      <c r="BI47" s="326"/>
      <c r="BJ47" s="326"/>
      <c r="BK47" s="326"/>
      <c r="BL47" s="326"/>
      <c r="BM47" s="326"/>
      <c r="BN47" s="326"/>
    </row>
    <row r="48" spans="1:66" s="340" customFormat="1" ht="18.75" customHeight="1" x14ac:dyDescent="0.3">
      <c r="AI48" s="651"/>
      <c r="AJ48" s="651"/>
      <c r="AK48" s="651"/>
      <c r="AL48" s="651"/>
      <c r="AM48" s="651"/>
      <c r="AN48" s="651"/>
      <c r="AO48" s="651"/>
      <c r="AP48" s="651"/>
      <c r="AQ48" s="651"/>
      <c r="AR48" s="651"/>
      <c r="AS48" s="651"/>
      <c r="AT48" s="652"/>
      <c r="AU48" s="652"/>
      <c r="AV48" s="652"/>
      <c r="AW48" s="652"/>
      <c r="AX48" s="652"/>
      <c r="AY48" s="652"/>
      <c r="AZ48" s="652"/>
      <c r="BA48" s="652"/>
      <c r="BB48" s="652"/>
      <c r="BC48" s="652"/>
      <c r="BD48" s="652"/>
      <c r="BE48" s="326"/>
      <c r="BF48" s="326"/>
      <c r="BG48" s="326"/>
      <c r="BH48" s="326"/>
      <c r="BI48" s="326"/>
      <c r="BJ48" s="326"/>
      <c r="BK48" s="326"/>
      <c r="BL48" s="326"/>
      <c r="BM48" s="326"/>
      <c r="BN48" s="326"/>
    </row>
    <row r="49" spans="35:66" s="340" customFormat="1" ht="18.75" customHeight="1" x14ac:dyDescent="0.3">
      <c r="AI49" s="651"/>
      <c r="AJ49" s="651"/>
      <c r="AK49" s="651"/>
      <c r="AL49" s="651"/>
      <c r="AM49" s="651"/>
      <c r="AN49" s="651"/>
      <c r="AO49" s="651"/>
      <c r="AP49" s="651"/>
      <c r="AQ49" s="651"/>
      <c r="AR49" s="651"/>
      <c r="AS49" s="651"/>
      <c r="AT49" s="652"/>
      <c r="AU49" s="652"/>
      <c r="AV49" s="652"/>
      <c r="AW49" s="652"/>
      <c r="AX49" s="652"/>
      <c r="AY49" s="652"/>
      <c r="AZ49" s="652"/>
      <c r="BA49" s="652"/>
      <c r="BB49" s="652"/>
      <c r="BC49" s="652"/>
      <c r="BD49" s="652"/>
      <c r="BE49" s="326"/>
      <c r="BF49" s="326"/>
      <c r="BG49" s="326"/>
      <c r="BH49" s="326"/>
      <c r="BI49" s="326"/>
      <c r="BJ49" s="326"/>
      <c r="BK49" s="326"/>
      <c r="BL49" s="326"/>
      <c r="BM49" s="326"/>
      <c r="BN49" s="326"/>
    </row>
    <row r="50" spans="35:66" s="340" customFormat="1" ht="18.75" customHeight="1" x14ac:dyDescent="0.3">
      <c r="AI50" s="651"/>
      <c r="AJ50" s="651"/>
      <c r="AK50" s="651"/>
      <c r="AL50" s="651"/>
      <c r="AM50" s="651"/>
      <c r="AN50" s="651"/>
      <c r="AO50" s="651"/>
      <c r="AP50" s="651"/>
      <c r="AQ50" s="651"/>
      <c r="AR50" s="651"/>
      <c r="AS50" s="651"/>
      <c r="AT50" s="652"/>
      <c r="AU50" s="652"/>
      <c r="AV50" s="652"/>
      <c r="AW50" s="652"/>
      <c r="AX50" s="652"/>
      <c r="AY50" s="652"/>
      <c r="AZ50" s="652"/>
      <c r="BA50" s="652"/>
      <c r="BB50" s="652"/>
      <c r="BC50" s="652"/>
      <c r="BD50" s="652"/>
      <c r="BE50" s="326"/>
      <c r="BF50" s="326"/>
      <c r="BG50" s="326"/>
      <c r="BH50" s="326"/>
      <c r="BI50" s="326"/>
      <c r="BJ50" s="326"/>
      <c r="BK50" s="326"/>
      <c r="BL50" s="326"/>
      <c r="BM50" s="326"/>
      <c r="BN50" s="326"/>
    </row>
    <row r="51" spans="35:66" s="340" customFormat="1" ht="18.75" customHeight="1" x14ac:dyDescent="0.3">
      <c r="AI51" s="651"/>
      <c r="AJ51" s="651"/>
      <c r="AK51" s="651"/>
      <c r="AL51" s="651"/>
      <c r="AM51" s="651"/>
      <c r="AN51" s="651"/>
      <c r="AO51" s="651"/>
      <c r="AP51" s="651"/>
      <c r="AQ51" s="651"/>
      <c r="AR51" s="651"/>
      <c r="AS51" s="651"/>
      <c r="AT51" s="652"/>
      <c r="AU51" s="652"/>
      <c r="AV51" s="652"/>
      <c r="AW51" s="652"/>
      <c r="AX51" s="652"/>
      <c r="AY51" s="652"/>
      <c r="AZ51" s="652"/>
      <c r="BA51" s="652"/>
      <c r="BB51" s="652"/>
      <c r="BC51" s="652"/>
      <c r="BD51" s="652"/>
      <c r="BE51" s="326"/>
      <c r="BF51" s="326"/>
      <c r="BG51" s="326"/>
      <c r="BH51" s="326"/>
      <c r="BI51" s="326"/>
      <c r="BJ51" s="326"/>
      <c r="BK51" s="326"/>
      <c r="BL51" s="326"/>
      <c r="BM51" s="326"/>
      <c r="BN51" s="326"/>
    </row>
    <row r="52" spans="35:66" s="340" customFormat="1" ht="18.75" customHeight="1" x14ac:dyDescent="0.3">
      <c r="AI52" s="651"/>
      <c r="AJ52" s="651"/>
      <c r="AK52" s="651"/>
      <c r="AL52" s="651"/>
      <c r="AM52" s="651"/>
      <c r="AN52" s="651"/>
      <c r="AO52" s="651"/>
      <c r="AP52" s="651"/>
      <c r="AQ52" s="651"/>
      <c r="AR52" s="651"/>
      <c r="AS52" s="651"/>
      <c r="AT52" s="652"/>
      <c r="AU52" s="652"/>
      <c r="AV52" s="652"/>
      <c r="AW52" s="652"/>
      <c r="AX52" s="652"/>
      <c r="AY52" s="652"/>
      <c r="AZ52" s="652"/>
      <c r="BA52" s="652"/>
      <c r="BB52" s="652"/>
      <c r="BC52" s="652"/>
      <c r="BD52" s="652"/>
      <c r="BE52" s="326"/>
      <c r="BF52" s="326"/>
      <c r="BG52" s="326"/>
      <c r="BH52" s="326"/>
      <c r="BI52" s="326"/>
      <c r="BJ52" s="326"/>
      <c r="BK52" s="326"/>
      <c r="BL52" s="326"/>
      <c r="BM52" s="326"/>
      <c r="BN52" s="326"/>
    </row>
    <row r="53" spans="35:66" s="340" customFormat="1" ht="18.75" customHeight="1" x14ac:dyDescent="0.3">
      <c r="AI53" s="651"/>
      <c r="AJ53" s="651"/>
      <c r="AK53" s="651"/>
      <c r="AL53" s="651"/>
      <c r="AM53" s="651"/>
      <c r="AN53" s="651"/>
      <c r="AO53" s="651"/>
      <c r="AP53" s="651"/>
      <c r="AQ53" s="651"/>
      <c r="AR53" s="651"/>
      <c r="AS53" s="651"/>
      <c r="AT53" s="652"/>
      <c r="AU53" s="652"/>
      <c r="AV53" s="652"/>
      <c r="AW53" s="652"/>
      <c r="AX53" s="652"/>
      <c r="AY53" s="652"/>
      <c r="AZ53" s="652"/>
      <c r="BA53" s="652"/>
      <c r="BB53" s="652"/>
      <c r="BC53" s="652"/>
      <c r="BD53" s="652"/>
      <c r="BE53" s="326"/>
      <c r="BF53" s="326"/>
      <c r="BG53" s="326"/>
      <c r="BH53" s="326"/>
      <c r="BI53" s="326"/>
      <c r="BJ53" s="326"/>
      <c r="BK53" s="326"/>
      <c r="BL53" s="326"/>
      <c r="BM53" s="326"/>
      <c r="BN53" s="326"/>
    </row>
    <row r="54" spans="35:66" s="340" customFormat="1" ht="18.75" customHeight="1" x14ac:dyDescent="0.3">
      <c r="AI54" s="651"/>
      <c r="AJ54" s="651"/>
      <c r="AK54" s="651"/>
      <c r="AL54" s="651"/>
      <c r="AM54" s="651"/>
      <c r="AN54" s="651"/>
      <c r="AO54" s="651"/>
      <c r="AP54" s="651"/>
      <c r="AQ54" s="651"/>
      <c r="AR54" s="651"/>
      <c r="AS54" s="651"/>
      <c r="AT54" s="652"/>
      <c r="AU54" s="652"/>
      <c r="AV54" s="652"/>
      <c r="AW54" s="652"/>
      <c r="AX54" s="652"/>
      <c r="AY54" s="652"/>
      <c r="AZ54" s="652"/>
      <c r="BA54" s="652"/>
      <c r="BB54" s="652"/>
      <c r="BC54" s="652"/>
      <c r="BD54" s="652"/>
      <c r="BE54" s="326"/>
      <c r="BF54" s="326"/>
      <c r="BG54" s="326"/>
      <c r="BH54" s="326"/>
      <c r="BI54" s="326"/>
      <c r="BJ54" s="326"/>
      <c r="BK54" s="326"/>
      <c r="BL54" s="326"/>
      <c r="BM54" s="326"/>
      <c r="BN54" s="326"/>
    </row>
    <row r="55" spans="35:66" s="340" customFormat="1" ht="18.75" customHeight="1" x14ac:dyDescent="0.3">
      <c r="AI55" s="651"/>
      <c r="AJ55" s="651"/>
      <c r="AK55" s="651"/>
      <c r="AL55" s="651"/>
      <c r="AM55" s="651"/>
      <c r="AN55" s="651"/>
      <c r="AO55" s="651"/>
      <c r="AP55" s="651"/>
      <c r="AQ55" s="651"/>
      <c r="AR55" s="651"/>
      <c r="AS55" s="651"/>
      <c r="AT55" s="652"/>
      <c r="AU55" s="652"/>
      <c r="AV55" s="652"/>
      <c r="AW55" s="652"/>
      <c r="AX55" s="652"/>
      <c r="AY55" s="652"/>
      <c r="AZ55" s="652"/>
      <c r="BA55" s="652"/>
      <c r="BB55" s="652"/>
      <c r="BC55" s="652"/>
      <c r="BD55" s="652"/>
      <c r="BE55" s="326"/>
      <c r="BF55" s="326"/>
      <c r="BG55" s="326"/>
      <c r="BH55" s="326"/>
      <c r="BI55" s="326"/>
      <c r="BJ55" s="326"/>
      <c r="BK55" s="326"/>
      <c r="BL55" s="326"/>
      <c r="BM55" s="326"/>
      <c r="BN55" s="326"/>
    </row>
    <row r="56" spans="35:66" s="340" customFormat="1" ht="18.75" customHeight="1" x14ac:dyDescent="0.3">
      <c r="AI56" s="651"/>
      <c r="AJ56" s="651"/>
      <c r="AK56" s="651"/>
      <c r="AL56" s="651"/>
      <c r="AM56" s="651"/>
      <c r="AN56" s="651"/>
      <c r="AO56" s="651"/>
      <c r="AP56" s="651"/>
      <c r="AQ56" s="651"/>
      <c r="AR56" s="651"/>
      <c r="AS56" s="651"/>
      <c r="AT56" s="652"/>
      <c r="AU56" s="652"/>
      <c r="AV56" s="652"/>
      <c r="AW56" s="652"/>
      <c r="AX56" s="652"/>
      <c r="AY56" s="652"/>
      <c r="AZ56" s="652"/>
      <c r="BA56" s="652"/>
      <c r="BB56" s="652"/>
      <c r="BC56" s="652"/>
      <c r="BD56" s="652"/>
      <c r="BE56" s="326"/>
      <c r="BF56" s="326"/>
      <c r="BG56" s="326"/>
      <c r="BH56" s="326"/>
      <c r="BI56" s="326"/>
      <c r="BJ56" s="326"/>
      <c r="BK56" s="326"/>
      <c r="BL56" s="326"/>
      <c r="BM56" s="326"/>
      <c r="BN56" s="326"/>
    </row>
    <row r="57" spans="35:66" s="340" customFormat="1" ht="18.75" customHeight="1" x14ac:dyDescent="0.3">
      <c r="AI57" s="651"/>
      <c r="AJ57" s="651"/>
      <c r="AK57" s="651"/>
      <c r="AL57" s="651"/>
      <c r="AM57" s="651"/>
      <c r="AN57" s="651"/>
      <c r="AO57" s="651"/>
      <c r="AP57" s="651"/>
      <c r="AQ57" s="651"/>
      <c r="AR57" s="651"/>
      <c r="AS57" s="651"/>
      <c r="AT57" s="652"/>
      <c r="AU57" s="652"/>
      <c r="AV57" s="652"/>
      <c r="AW57" s="652"/>
      <c r="AX57" s="652"/>
      <c r="AY57" s="652"/>
      <c r="AZ57" s="652"/>
      <c r="BA57" s="652"/>
      <c r="BB57" s="652"/>
      <c r="BC57" s="652"/>
      <c r="BD57" s="652"/>
      <c r="BE57" s="326"/>
      <c r="BF57" s="326"/>
      <c r="BG57" s="326"/>
      <c r="BH57" s="326"/>
      <c r="BI57" s="326"/>
      <c r="BJ57" s="326"/>
      <c r="BK57" s="326"/>
      <c r="BL57" s="326"/>
      <c r="BM57" s="326"/>
      <c r="BN57" s="326"/>
    </row>
    <row r="58" spans="35:66" s="340" customFormat="1" ht="18.75" customHeight="1" x14ac:dyDescent="0.3">
      <c r="AI58" s="651"/>
      <c r="AJ58" s="651"/>
      <c r="AK58" s="651"/>
      <c r="AL58" s="651"/>
      <c r="AM58" s="651"/>
      <c r="AN58" s="651"/>
      <c r="AO58" s="651"/>
      <c r="AP58" s="651"/>
      <c r="AQ58" s="651"/>
      <c r="AR58" s="651"/>
      <c r="AS58" s="651"/>
      <c r="AT58" s="652"/>
      <c r="AU58" s="652"/>
      <c r="AV58" s="652"/>
      <c r="AW58" s="652"/>
      <c r="AX58" s="652"/>
      <c r="AY58" s="652"/>
      <c r="AZ58" s="652"/>
      <c r="BA58" s="652"/>
      <c r="BB58" s="652"/>
      <c r="BC58" s="652"/>
      <c r="BD58" s="652"/>
      <c r="BE58" s="326"/>
      <c r="BF58" s="326"/>
      <c r="BG58" s="326"/>
      <c r="BH58" s="326"/>
      <c r="BI58" s="326"/>
      <c r="BJ58" s="326"/>
      <c r="BK58" s="326"/>
      <c r="BL58" s="326"/>
      <c r="BM58" s="326"/>
      <c r="BN58" s="326"/>
    </row>
    <row r="59" spans="35:66" s="340" customFormat="1" ht="18.75" customHeight="1" x14ac:dyDescent="0.3">
      <c r="AI59" s="651"/>
      <c r="AJ59" s="651"/>
      <c r="AK59" s="651"/>
      <c r="AL59" s="651"/>
      <c r="AM59" s="651"/>
      <c r="AN59" s="651"/>
      <c r="AO59" s="651"/>
      <c r="AP59" s="651"/>
      <c r="AQ59" s="651"/>
      <c r="AR59" s="651"/>
      <c r="AS59" s="651"/>
      <c r="AT59" s="652"/>
      <c r="AU59" s="652"/>
      <c r="AV59" s="652"/>
      <c r="AW59" s="652"/>
      <c r="AX59" s="652"/>
      <c r="AY59" s="652"/>
      <c r="AZ59" s="652"/>
      <c r="BA59" s="652"/>
      <c r="BB59" s="652"/>
      <c r="BC59" s="652"/>
      <c r="BD59" s="652"/>
      <c r="BE59" s="326"/>
      <c r="BF59" s="326"/>
      <c r="BG59" s="326"/>
      <c r="BH59" s="326"/>
      <c r="BI59" s="326"/>
      <c r="BJ59" s="326"/>
      <c r="BK59" s="326"/>
      <c r="BL59" s="326"/>
      <c r="BM59" s="326"/>
      <c r="BN59" s="326"/>
    </row>
    <row r="60" spans="35:66" s="340" customFormat="1" ht="18.75" customHeight="1" x14ac:dyDescent="0.3">
      <c r="AI60" s="651"/>
      <c r="AJ60" s="651"/>
      <c r="AK60" s="651"/>
      <c r="AL60" s="651"/>
      <c r="AM60" s="651"/>
      <c r="AN60" s="651"/>
      <c r="AO60" s="651"/>
      <c r="AP60" s="651"/>
      <c r="AQ60" s="651"/>
      <c r="AR60" s="651"/>
      <c r="AS60" s="651"/>
      <c r="AT60" s="652"/>
      <c r="AU60" s="652"/>
      <c r="AV60" s="652"/>
      <c r="AW60" s="652"/>
      <c r="AX60" s="652"/>
      <c r="AY60" s="652"/>
      <c r="AZ60" s="652"/>
      <c r="BA60" s="652"/>
      <c r="BB60" s="652"/>
      <c r="BC60" s="652"/>
      <c r="BD60" s="652"/>
      <c r="BE60" s="326"/>
      <c r="BF60" s="326"/>
      <c r="BG60" s="326"/>
      <c r="BH60" s="326"/>
      <c r="BI60" s="326"/>
      <c r="BJ60" s="326"/>
      <c r="BK60" s="326"/>
      <c r="BL60" s="326"/>
      <c r="BM60" s="326"/>
      <c r="BN60" s="326"/>
    </row>
    <row r="61" spans="35:66" s="340" customFormat="1" ht="18.75" customHeight="1" x14ac:dyDescent="0.3">
      <c r="AI61" s="651"/>
      <c r="AJ61" s="651"/>
      <c r="AK61" s="651"/>
      <c r="AL61" s="651"/>
      <c r="AM61" s="651"/>
      <c r="AN61" s="651"/>
      <c r="AO61" s="651"/>
      <c r="AP61" s="651"/>
      <c r="AQ61" s="651"/>
      <c r="AR61" s="651"/>
      <c r="AS61" s="651"/>
      <c r="AT61" s="652"/>
      <c r="AU61" s="652"/>
      <c r="AV61" s="652"/>
      <c r="AW61" s="652"/>
      <c r="AX61" s="652"/>
      <c r="AY61" s="652"/>
      <c r="AZ61" s="652"/>
      <c r="BA61" s="652"/>
      <c r="BB61" s="652"/>
      <c r="BC61" s="652"/>
      <c r="BD61" s="652"/>
      <c r="BE61" s="326"/>
      <c r="BF61" s="326"/>
      <c r="BG61" s="326"/>
      <c r="BH61" s="326"/>
      <c r="BI61" s="326"/>
      <c r="BJ61" s="326"/>
      <c r="BK61" s="326"/>
      <c r="BL61" s="326"/>
      <c r="BM61" s="326"/>
      <c r="BN61" s="326"/>
    </row>
    <row r="62" spans="35:66" s="340" customFormat="1" ht="18.75" customHeight="1" x14ac:dyDescent="0.3">
      <c r="AI62" s="651"/>
      <c r="AJ62" s="651"/>
      <c r="AK62" s="651"/>
      <c r="AL62" s="651"/>
      <c r="AM62" s="651"/>
      <c r="AN62" s="651"/>
      <c r="AO62" s="651"/>
      <c r="AP62" s="651"/>
      <c r="AQ62" s="651"/>
      <c r="AR62" s="651"/>
      <c r="AS62" s="651"/>
      <c r="AT62" s="652"/>
      <c r="AU62" s="652"/>
      <c r="AV62" s="652"/>
      <c r="AW62" s="652"/>
      <c r="AX62" s="652"/>
      <c r="AY62" s="652"/>
      <c r="AZ62" s="652"/>
      <c r="BA62" s="652"/>
      <c r="BB62" s="652"/>
      <c r="BC62" s="652"/>
      <c r="BD62" s="652"/>
      <c r="BE62" s="326"/>
      <c r="BF62" s="326"/>
      <c r="BG62" s="326"/>
      <c r="BH62" s="326"/>
      <c r="BI62" s="326"/>
      <c r="BJ62" s="326"/>
      <c r="BK62" s="326"/>
      <c r="BL62" s="326"/>
      <c r="BM62" s="326"/>
      <c r="BN62" s="326"/>
    </row>
    <row r="63" spans="35:66" s="340" customFormat="1" ht="18.75" customHeight="1" x14ac:dyDescent="0.3">
      <c r="AI63" s="651"/>
      <c r="AJ63" s="651"/>
      <c r="AK63" s="651"/>
      <c r="AL63" s="651"/>
      <c r="AM63" s="651"/>
      <c r="AN63" s="651"/>
      <c r="AO63" s="651"/>
      <c r="AP63" s="651"/>
      <c r="AQ63" s="651"/>
      <c r="AR63" s="651"/>
      <c r="AS63" s="651"/>
      <c r="AT63" s="652"/>
      <c r="AU63" s="652"/>
      <c r="AV63" s="652"/>
      <c r="AW63" s="652"/>
      <c r="AX63" s="652"/>
      <c r="AY63" s="652"/>
      <c r="AZ63" s="652"/>
      <c r="BA63" s="652"/>
      <c r="BB63" s="652"/>
      <c r="BC63" s="652"/>
      <c r="BD63" s="652"/>
      <c r="BE63" s="326"/>
      <c r="BF63" s="326"/>
      <c r="BG63" s="326"/>
      <c r="BH63" s="326"/>
      <c r="BI63" s="326"/>
      <c r="BJ63" s="326"/>
      <c r="BK63" s="326"/>
      <c r="BL63" s="326"/>
      <c r="BM63" s="326"/>
      <c r="BN63" s="326"/>
    </row>
    <row r="64" spans="35:66" s="340" customFormat="1" ht="18.75" customHeight="1" x14ac:dyDescent="0.3">
      <c r="AI64" s="651"/>
      <c r="AJ64" s="651"/>
      <c r="AK64" s="651"/>
      <c r="AL64" s="651"/>
      <c r="AM64" s="651"/>
      <c r="AN64" s="651"/>
      <c r="AO64" s="651"/>
      <c r="AP64" s="651"/>
      <c r="AQ64" s="651"/>
      <c r="AR64" s="651"/>
      <c r="AS64" s="651"/>
      <c r="AT64" s="652"/>
      <c r="AU64" s="652"/>
      <c r="AV64" s="652"/>
      <c r="AW64" s="652"/>
      <c r="AX64" s="652"/>
      <c r="AY64" s="652"/>
      <c r="AZ64" s="652"/>
      <c r="BA64" s="652"/>
      <c r="BB64" s="652"/>
      <c r="BC64" s="652"/>
      <c r="BD64" s="652"/>
      <c r="BE64" s="326"/>
      <c r="BF64" s="326"/>
      <c r="BG64" s="326"/>
      <c r="BH64" s="326"/>
      <c r="BI64" s="326"/>
      <c r="BJ64" s="326"/>
      <c r="BK64" s="326"/>
      <c r="BL64" s="326"/>
      <c r="BM64" s="326"/>
      <c r="BN64" s="326"/>
    </row>
    <row r="65" spans="35:66" s="340" customFormat="1" ht="18.75" customHeight="1" x14ac:dyDescent="0.3">
      <c r="AI65" s="651"/>
      <c r="AJ65" s="651"/>
      <c r="AK65" s="651"/>
      <c r="AL65" s="651"/>
      <c r="AM65" s="651"/>
      <c r="AN65" s="651"/>
      <c r="AO65" s="651"/>
      <c r="AP65" s="651"/>
      <c r="AQ65" s="651"/>
      <c r="AR65" s="651"/>
      <c r="AS65" s="651"/>
      <c r="AT65" s="652"/>
      <c r="AU65" s="652"/>
      <c r="AV65" s="652"/>
      <c r="AW65" s="652"/>
      <c r="AX65" s="652"/>
      <c r="AY65" s="652"/>
      <c r="AZ65" s="652"/>
      <c r="BA65" s="652"/>
      <c r="BB65" s="652"/>
      <c r="BC65" s="652"/>
      <c r="BD65" s="652"/>
      <c r="BE65" s="326"/>
      <c r="BF65" s="326"/>
      <c r="BG65" s="326"/>
      <c r="BH65" s="326"/>
      <c r="BI65" s="326"/>
      <c r="BJ65" s="326"/>
      <c r="BK65" s="326"/>
      <c r="BL65" s="326"/>
      <c r="BM65" s="326"/>
      <c r="BN65" s="326"/>
    </row>
    <row r="66" spans="35:66" s="340" customFormat="1" ht="18.75" customHeight="1" x14ac:dyDescent="0.3">
      <c r="AI66" s="651"/>
      <c r="AJ66" s="651"/>
      <c r="AK66" s="651"/>
      <c r="AL66" s="651"/>
      <c r="AM66" s="651"/>
      <c r="AN66" s="651"/>
      <c r="AO66" s="651"/>
      <c r="AP66" s="651"/>
      <c r="AQ66" s="651"/>
      <c r="AR66" s="651"/>
      <c r="AS66" s="651"/>
      <c r="AT66" s="652"/>
      <c r="AU66" s="652"/>
      <c r="AV66" s="652"/>
      <c r="AW66" s="652"/>
      <c r="AX66" s="652"/>
      <c r="AY66" s="652"/>
      <c r="AZ66" s="652"/>
      <c r="BA66" s="652"/>
      <c r="BB66" s="652"/>
      <c r="BC66" s="652"/>
      <c r="BD66" s="652"/>
      <c r="BE66" s="326"/>
      <c r="BF66" s="326"/>
      <c r="BG66" s="326"/>
      <c r="BH66" s="326"/>
      <c r="BI66" s="326"/>
      <c r="BJ66" s="326"/>
      <c r="BK66" s="326"/>
      <c r="BL66" s="326"/>
      <c r="BM66" s="326"/>
      <c r="BN66" s="326"/>
    </row>
    <row r="67" spans="35:66" s="340" customFormat="1" ht="18.75" customHeight="1" x14ac:dyDescent="0.3">
      <c r="AI67" s="651"/>
      <c r="AJ67" s="651"/>
      <c r="AK67" s="651"/>
      <c r="AL67" s="651"/>
      <c r="AM67" s="651"/>
      <c r="AN67" s="651"/>
      <c r="AO67" s="651"/>
      <c r="AP67" s="651"/>
      <c r="AQ67" s="651"/>
      <c r="AR67" s="651"/>
      <c r="AS67" s="651"/>
      <c r="AT67" s="652"/>
      <c r="AU67" s="652"/>
      <c r="AV67" s="652"/>
      <c r="AW67" s="652"/>
      <c r="AX67" s="652"/>
      <c r="AY67" s="652"/>
      <c r="AZ67" s="652"/>
      <c r="BA67" s="652"/>
      <c r="BB67" s="652"/>
      <c r="BC67" s="652"/>
      <c r="BD67" s="652"/>
      <c r="BE67" s="326"/>
      <c r="BF67" s="326"/>
      <c r="BG67" s="326"/>
      <c r="BH67" s="326"/>
      <c r="BI67" s="326"/>
      <c r="BJ67" s="326"/>
      <c r="BK67" s="326"/>
      <c r="BL67" s="326"/>
      <c r="BM67" s="326"/>
      <c r="BN67" s="326"/>
    </row>
    <row r="68" spans="35:66" s="340" customFormat="1" ht="18.75" customHeight="1" x14ac:dyDescent="0.3">
      <c r="AI68" s="651"/>
      <c r="AJ68" s="651"/>
      <c r="AK68" s="651"/>
      <c r="AL68" s="651"/>
      <c r="AM68" s="651"/>
      <c r="AN68" s="651"/>
      <c r="AO68" s="651"/>
      <c r="AP68" s="651"/>
      <c r="AQ68" s="651"/>
      <c r="AR68" s="651"/>
      <c r="AS68" s="651"/>
      <c r="AT68" s="652"/>
      <c r="AU68" s="652"/>
      <c r="AV68" s="652"/>
      <c r="AW68" s="652"/>
      <c r="AX68" s="652"/>
      <c r="AY68" s="652"/>
      <c r="AZ68" s="652"/>
      <c r="BA68" s="652"/>
      <c r="BB68" s="652"/>
      <c r="BC68" s="652"/>
      <c r="BD68" s="652"/>
      <c r="BE68" s="326"/>
      <c r="BF68" s="326"/>
      <c r="BG68" s="326"/>
      <c r="BH68" s="326"/>
      <c r="BI68" s="326"/>
      <c r="BJ68" s="326"/>
      <c r="BK68" s="326"/>
      <c r="BL68" s="326"/>
      <c r="BM68" s="326"/>
      <c r="BN68" s="326"/>
    </row>
    <row r="69" spans="35:66" s="340" customFormat="1" ht="18.75" customHeight="1" x14ac:dyDescent="0.3">
      <c r="AI69" s="651"/>
      <c r="AJ69" s="651"/>
      <c r="AK69" s="651"/>
      <c r="AL69" s="651"/>
      <c r="AM69" s="651"/>
      <c r="AN69" s="651"/>
      <c r="AO69" s="651"/>
      <c r="AP69" s="651"/>
      <c r="AQ69" s="651"/>
      <c r="AR69" s="651"/>
      <c r="AS69" s="651"/>
      <c r="AT69" s="652"/>
      <c r="AU69" s="652"/>
      <c r="AV69" s="652"/>
      <c r="AW69" s="652"/>
      <c r="AX69" s="652"/>
      <c r="AY69" s="652"/>
      <c r="AZ69" s="652"/>
      <c r="BA69" s="652"/>
      <c r="BB69" s="652"/>
      <c r="BC69" s="652"/>
      <c r="BD69" s="652"/>
      <c r="BE69" s="326"/>
      <c r="BF69" s="326"/>
      <c r="BG69" s="326"/>
      <c r="BH69" s="326"/>
      <c r="BI69" s="326"/>
      <c r="BJ69" s="326"/>
      <c r="BK69" s="326"/>
      <c r="BL69" s="326"/>
      <c r="BM69" s="326"/>
      <c r="BN69" s="326"/>
    </row>
    <row r="70" spans="35:66" s="340" customFormat="1" ht="18.75" customHeight="1" x14ac:dyDescent="0.3">
      <c r="AI70" s="651"/>
      <c r="AJ70" s="651"/>
      <c r="AK70" s="651"/>
      <c r="AL70" s="651"/>
      <c r="AM70" s="651"/>
      <c r="AN70" s="651"/>
      <c r="AO70" s="651"/>
      <c r="AP70" s="651"/>
      <c r="AQ70" s="651"/>
      <c r="AR70" s="651"/>
      <c r="AS70" s="651"/>
      <c r="AT70" s="652"/>
      <c r="AU70" s="652"/>
      <c r="AV70" s="652"/>
      <c r="AW70" s="652"/>
      <c r="AX70" s="652"/>
      <c r="AY70" s="652"/>
      <c r="AZ70" s="652"/>
      <c r="BA70" s="652"/>
      <c r="BB70" s="652"/>
      <c r="BC70" s="652"/>
      <c r="BD70" s="652"/>
      <c r="BE70" s="326"/>
      <c r="BF70" s="326"/>
      <c r="BG70" s="326"/>
      <c r="BH70" s="326"/>
      <c r="BI70" s="326"/>
      <c r="BJ70" s="326"/>
      <c r="BK70" s="326"/>
      <c r="BL70" s="326"/>
      <c r="BM70" s="326"/>
      <c r="BN70" s="326"/>
    </row>
    <row r="71" spans="35:66" s="340" customFormat="1" ht="18.75" customHeight="1" x14ac:dyDescent="0.3">
      <c r="AI71" s="651"/>
      <c r="AJ71" s="651"/>
      <c r="AK71" s="651"/>
      <c r="AL71" s="651"/>
      <c r="AM71" s="651"/>
      <c r="AN71" s="651"/>
      <c r="AO71" s="651"/>
      <c r="AP71" s="651"/>
      <c r="AQ71" s="651"/>
      <c r="AR71" s="651"/>
      <c r="AS71" s="651"/>
      <c r="AT71" s="652"/>
      <c r="AU71" s="652"/>
      <c r="AV71" s="652"/>
      <c r="AW71" s="652"/>
      <c r="AX71" s="652"/>
      <c r="AY71" s="652"/>
      <c r="AZ71" s="652"/>
      <c r="BA71" s="652"/>
      <c r="BB71" s="652"/>
      <c r="BC71" s="652"/>
      <c r="BD71" s="652"/>
      <c r="BE71" s="326"/>
      <c r="BF71" s="326"/>
      <c r="BG71" s="326"/>
      <c r="BH71" s="326"/>
      <c r="BI71" s="326"/>
      <c r="BJ71" s="326"/>
      <c r="BK71" s="326"/>
      <c r="BL71" s="326"/>
      <c r="BM71" s="326"/>
      <c r="BN71" s="326"/>
    </row>
    <row r="72" spans="35:66" s="340" customFormat="1" ht="18.75" customHeight="1" x14ac:dyDescent="0.3">
      <c r="AI72" s="651"/>
      <c r="AJ72" s="651"/>
      <c r="AK72" s="651"/>
      <c r="AL72" s="651"/>
      <c r="AM72" s="651"/>
      <c r="AN72" s="651"/>
      <c r="AO72" s="651"/>
      <c r="AP72" s="651"/>
      <c r="AQ72" s="651"/>
      <c r="AR72" s="651"/>
      <c r="AS72" s="651"/>
      <c r="AT72" s="652"/>
      <c r="AU72" s="652"/>
      <c r="AV72" s="652"/>
      <c r="AW72" s="652"/>
      <c r="AX72" s="652"/>
      <c r="AY72" s="652"/>
      <c r="AZ72" s="652"/>
      <c r="BA72" s="652"/>
      <c r="BB72" s="652"/>
      <c r="BC72" s="652"/>
      <c r="BD72" s="652"/>
      <c r="BE72" s="326"/>
      <c r="BF72" s="326"/>
      <c r="BG72" s="326"/>
      <c r="BH72" s="326"/>
      <c r="BI72" s="326"/>
      <c r="BJ72" s="326"/>
      <c r="BK72" s="326"/>
      <c r="BL72" s="326"/>
      <c r="BM72" s="326"/>
      <c r="BN72" s="326"/>
    </row>
    <row r="73" spans="35:66" s="340" customFormat="1" ht="18.75" customHeight="1" x14ac:dyDescent="0.3">
      <c r="AI73" s="651"/>
      <c r="AJ73" s="651"/>
      <c r="AK73" s="651"/>
      <c r="AL73" s="651"/>
      <c r="AM73" s="651"/>
      <c r="AN73" s="651"/>
      <c r="AO73" s="651"/>
      <c r="AP73" s="651"/>
      <c r="AQ73" s="651"/>
      <c r="AR73" s="651"/>
      <c r="AS73" s="651"/>
      <c r="AT73" s="652"/>
      <c r="AU73" s="652"/>
      <c r="AV73" s="652"/>
      <c r="AW73" s="652"/>
      <c r="AX73" s="652"/>
      <c r="AY73" s="652"/>
      <c r="AZ73" s="652"/>
      <c r="BA73" s="652"/>
      <c r="BB73" s="652"/>
      <c r="BC73" s="652"/>
      <c r="BD73" s="652"/>
      <c r="BE73" s="326"/>
      <c r="BF73" s="326"/>
      <c r="BG73" s="326"/>
      <c r="BH73" s="326"/>
      <c r="BI73" s="326"/>
      <c r="BJ73" s="326"/>
      <c r="BK73" s="326"/>
      <c r="BL73" s="326"/>
      <c r="BM73" s="326"/>
      <c r="BN73" s="326"/>
    </row>
    <row r="74" spans="35:66" s="340" customFormat="1" ht="18.75" customHeight="1" x14ac:dyDescent="0.3">
      <c r="AI74" s="651"/>
      <c r="AJ74" s="651"/>
      <c r="AK74" s="651"/>
      <c r="AL74" s="651"/>
      <c r="AM74" s="651"/>
      <c r="AN74" s="651"/>
      <c r="AO74" s="651"/>
      <c r="AP74" s="651"/>
      <c r="AQ74" s="651"/>
      <c r="AR74" s="651"/>
      <c r="AS74" s="651"/>
      <c r="AT74" s="652"/>
      <c r="AU74" s="652"/>
      <c r="AV74" s="652"/>
      <c r="AW74" s="652"/>
      <c r="AX74" s="652"/>
      <c r="AY74" s="652"/>
      <c r="AZ74" s="652"/>
      <c r="BA74" s="652"/>
      <c r="BB74" s="652"/>
      <c r="BC74" s="652"/>
      <c r="BD74" s="652"/>
      <c r="BE74" s="326"/>
      <c r="BF74" s="326"/>
      <c r="BG74" s="326"/>
      <c r="BH74" s="326"/>
      <c r="BI74" s="326"/>
      <c r="BJ74" s="326"/>
      <c r="BK74" s="326"/>
      <c r="BL74" s="326"/>
      <c r="BM74" s="326"/>
      <c r="BN74" s="326"/>
    </row>
    <row r="75" spans="35:66" s="340" customFormat="1" ht="18.75" customHeight="1" x14ac:dyDescent="0.3">
      <c r="AI75" s="651"/>
      <c r="AJ75" s="651"/>
      <c r="AK75" s="651"/>
      <c r="AL75" s="651"/>
      <c r="AM75" s="651"/>
      <c r="AN75" s="651"/>
      <c r="AO75" s="651"/>
      <c r="AP75" s="651"/>
      <c r="AQ75" s="651"/>
      <c r="AR75" s="651"/>
      <c r="AS75" s="651"/>
      <c r="AT75" s="652"/>
      <c r="AU75" s="652"/>
      <c r="AV75" s="652"/>
      <c r="AW75" s="652"/>
      <c r="AX75" s="652"/>
      <c r="AY75" s="652"/>
      <c r="AZ75" s="652"/>
      <c r="BA75" s="652"/>
      <c r="BB75" s="652"/>
      <c r="BC75" s="652"/>
      <c r="BD75" s="652"/>
      <c r="BE75" s="326"/>
      <c r="BF75" s="326"/>
      <c r="BG75" s="326"/>
      <c r="BH75" s="326"/>
      <c r="BI75" s="326"/>
      <c r="BJ75" s="326"/>
      <c r="BK75" s="326"/>
      <c r="BL75" s="326"/>
      <c r="BM75" s="326"/>
      <c r="BN75" s="326"/>
    </row>
    <row r="76" spans="35:66" s="340" customFormat="1" ht="18.75" customHeight="1" x14ac:dyDescent="0.3">
      <c r="AI76" s="651"/>
      <c r="AJ76" s="651"/>
      <c r="AK76" s="651"/>
      <c r="AL76" s="651"/>
      <c r="AM76" s="651"/>
      <c r="AN76" s="651"/>
      <c r="AO76" s="651"/>
      <c r="AP76" s="651"/>
      <c r="AQ76" s="651"/>
      <c r="AR76" s="651"/>
      <c r="AS76" s="651"/>
      <c r="AT76" s="652"/>
      <c r="AU76" s="652"/>
      <c r="AV76" s="652"/>
      <c r="AW76" s="652"/>
      <c r="AX76" s="652"/>
      <c r="AY76" s="652"/>
      <c r="AZ76" s="652"/>
      <c r="BA76" s="652"/>
      <c r="BB76" s="652"/>
      <c r="BC76" s="652"/>
      <c r="BD76" s="652"/>
      <c r="BE76" s="326"/>
      <c r="BF76" s="326"/>
      <c r="BG76" s="326"/>
      <c r="BH76" s="326"/>
      <c r="BI76" s="326"/>
      <c r="BJ76" s="326"/>
      <c r="BK76" s="326"/>
      <c r="BL76" s="326"/>
      <c r="BM76" s="326"/>
      <c r="BN76" s="326"/>
    </row>
    <row r="77" spans="35:66" s="340" customFormat="1" ht="18.75" customHeight="1" x14ac:dyDescent="0.3">
      <c r="AI77" s="651"/>
      <c r="AJ77" s="651"/>
      <c r="AK77" s="651"/>
      <c r="AL77" s="651"/>
      <c r="AM77" s="651"/>
      <c r="AN77" s="651"/>
      <c r="AO77" s="651"/>
      <c r="AP77" s="651"/>
      <c r="AQ77" s="651"/>
      <c r="AR77" s="651"/>
      <c r="AS77" s="651"/>
      <c r="AT77" s="652"/>
      <c r="AU77" s="652"/>
      <c r="AV77" s="652"/>
      <c r="AW77" s="652"/>
      <c r="AX77" s="652"/>
      <c r="AY77" s="652"/>
      <c r="AZ77" s="652"/>
      <c r="BA77" s="652"/>
      <c r="BB77" s="652"/>
      <c r="BC77" s="652"/>
      <c r="BD77" s="652"/>
      <c r="BE77" s="326"/>
      <c r="BF77" s="326"/>
      <c r="BG77" s="326"/>
      <c r="BH77" s="326"/>
      <c r="BI77" s="326"/>
      <c r="BJ77" s="326"/>
      <c r="BK77" s="326"/>
      <c r="BL77" s="326"/>
      <c r="BM77" s="326"/>
      <c r="BN77" s="326"/>
    </row>
    <row r="78" spans="35:66" s="340" customFormat="1" ht="18.75" customHeight="1" x14ac:dyDescent="0.3">
      <c r="AI78" s="651"/>
      <c r="AJ78" s="651"/>
      <c r="AK78" s="651"/>
      <c r="AL78" s="651"/>
      <c r="AM78" s="651"/>
      <c r="AN78" s="651"/>
      <c r="AO78" s="651"/>
      <c r="AP78" s="651"/>
      <c r="AQ78" s="651"/>
      <c r="AR78" s="651"/>
      <c r="AS78" s="651"/>
      <c r="AT78" s="652"/>
      <c r="AU78" s="652"/>
      <c r="AV78" s="652"/>
      <c r="AW78" s="652"/>
      <c r="AX78" s="652"/>
      <c r="AY78" s="652"/>
      <c r="AZ78" s="652"/>
      <c r="BA78" s="652"/>
      <c r="BB78" s="652"/>
      <c r="BC78" s="652"/>
      <c r="BD78" s="652"/>
      <c r="BE78" s="326"/>
      <c r="BF78" s="326"/>
      <c r="BG78" s="326"/>
      <c r="BH78" s="326"/>
      <c r="BI78" s="326"/>
      <c r="BJ78" s="326"/>
      <c r="BK78" s="326"/>
      <c r="BL78" s="326"/>
      <c r="BM78" s="326"/>
      <c r="BN78" s="326"/>
    </row>
    <row r="79" spans="35:66" s="340" customFormat="1" ht="18.75" customHeight="1" x14ac:dyDescent="0.3">
      <c r="AI79" s="651"/>
      <c r="AJ79" s="651"/>
      <c r="AK79" s="651"/>
      <c r="AL79" s="651"/>
      <c r="AM79" s="651"/>
      <c r="AN79" s="651"/>
      <c r="AO79" s="651"/>
      <c r="AP79" s="651"/>
      <c r="AQ79" s="651"/>
      <c r="AR79" s="651"/>
      <c r="AS79" s="651"/>
      <c r="AT79" s="652"/>
      <c r="AU79" s="652"/>
      <c r="AV79" s="652"/>
      <c r="AW79" s="652"/>
      <c r="AX79" s="652"/>
      <c r="AY79" s="652"/>
      <c r="AZ79" s="652"/>
      <c r="BA79" s="652"/>
      <c r="BB79" s="652"/>
      <c r="BC79" s="652"/>
      <c r="BD79" s="652"/>
      <c r="BE79" s="326"/>
      <c r="BF79" s="326"/>
      <c r="BG79" s="326"/>
      <c r="BH79" s="326"/>
      <c r="BI79" s="326"/>
      <c r="BJ79" s="326"/>
      <c r="BK79" s="326"/>
      <c r="BL79" s="326"/>
      <c r="BM79" s="326"/>
      <c r="BN79" s="326"/>
    </row>
    <row r="80" spans="35:66" s="340" customFormat="1" ht="18.75" customHeight="1" x14ac:dyDescent="0.3">
      <c r="AI80" s="651"/>
      <c r="AJ80" s="651"/>
      <c r="AK80" s="651"/>
      <c r="AL80" s="651"/>
      <c r="AM80" s="651"/>
      <c r="AN80" s="651"/>
      <c r="AO80" s="651"/>
      <c r="AP80" s="651"/>
      <c r="AQ80" s="651"/>
      <c r="AR80" s="651"/>
      <c r="AS80" s="651"/>
      <c r="AT80" s="652"/>
      <c r="AU80" s="652"/>
      <c r="AV80" s="652"/>
      <c r="AW80" s="652"/>
      <c r="AX80" s="652"/>
      <c r="AY80" s="652"/>
      <c r="AZ80" s="652"/>
      <c r="BA80" s="652"/>
      <c r="BB80" s="652"/>
      <c r="BC80" s="652"/>
      <c r="BD80" s="652"/>
      <c r="BE80" s="326"/>
      <c r="BF80" s="326"/>
      <c r="BG80" s="326"/>
      <c r="BH80" s="326"/>
      <c r="BI80" s="326"/>
      <c r="BJ80" s="326"/>
      <c r="BK80" s="326"/>
      <c r="BL80" s="326"/>
      <c r="BM80" s="326"/>
      <c r="BN80" s="326"/>
    </row>
    <row r="81" spans="35:66" s="340" customFormat="1" ht="18.75" customHeight="1" x14ac:dyDescent="0.3">
      <c r="AI81" s="651"/>
      <c r="AJ81" s="651"/>
      <c r="AK81" s="651"/>
      <c r="AL81" s="651"/>
      <c r="AM81" s="651"/>
      <c r="AN81" s="651"/>
      <c r="AO81" s="651"/>
      <c r="AP81" s="651"/>
      <c r="AQ81" s="651"/>
      <c r="AR81" s="651"/>
      <c r="AS81" s="651"/>
      <c r="AT81" s="652"/>
      <c r="AU81" s="652"/>
      <c r="AV81" s="652"/>
      <c r="AW81" s="652"/>
      <c r="AX81" s="652"/>
      <c r="AY81" s="652"/>
      <c r="AZ81" s="652"/>
      <c r="BA81" s="652"/>
      <c r="BB81" s="652"/>
      <c r="BC81" s="652"/>
      <c r="BD81" s="652"/>
      <c r="BE81" s="326"/>
      <c r="BF81" s="326"/>
      <c r="BG81" s="326"/>
      <c r="BH81" s="326"/>
      <c r="BI81" s="326"/>
      <c r="BJ81" s="326"/>
      <c r="BK81" s="326"/>
      <c r="BL81" s="326"/>
      <c r="BM81" s="326"/>
      <c r="BN81" s="326"/>
    </row>
    <row r="82" spans="35:66" s="340" customFormat="1" ht="18.75" customHeight="1" x14ac:dyDescent="0.3">
      <c r="AI82" s="651"/>
      <c r="AJ82" s="651"/>
      <c r="AK82" s="651"/>
      <c r="AL82" s="651"/>
      <c r="AM82" s="651"/>
      <c r="AN82" s="651"/>
      <c r="AO82" s="651"/>
      <c r="AP82" s="651"/>
      <c r="AQ82" s="651"/>
      <c r="AR82" s="651"/>
      <c r="AS82" s="651"/>
      <c r="AT82" s="652"/>
      <c r="AU82" s="652"/>
      <c r="AV82" s="652"/>
      <c r="AW82" s="652"/>
      <c r="AX82" s="652"/>
      <c r="AY82" s="652"/>
      <c r="AZ82" s="652"/>
      <c r="BA82" s="652"/>
      <c r="BB82" s="652"/>
      <c r="BC82" s="652"/>
      <c r="BD82" s="652"/>
      <c r="BE82" s="326"/>
      <c r="BF82" s="326"/>
      <c r="BG82" s="326"/>
      <c r="BH82" s="326"/>
      <c r="BI82" s="326"/>
      <c r="BJ82" s="326"/>
      <c r="BK82" s="326"/>
      <c r="BL82" s="326"/>
      <c r="BM82" s="326"/>
      <c r="BN82" s="326"/>
    </row>
    <row r="83" spans="35:66" s="340" customFormat="1" ht="18.75" customHeight="1" x14ac:dyDescent="0.3">
      <c r="AI83" s="651"/>
      <c r="AJ83" s="651"/>
      <c r="AK83" s="651"/>
      <c r="AL83" s="651"/>
      <c r="AM83" s="651"/>
      <c r="AN83" s="651"/>
      <c r="AO83" s="651"/>
      <c r="AP83" s="651"/>
      <c r="AQ83" s="651"/>
      <c r="AR83" s="651"/>
      <c r="AS83" s="651"/>
      <c r="AT83" s="652"/>
      <c r="AU83" s="652"/>
      <c r="AV83" s="652"/>
      <c r="AW83" s="652"/>
      <c r="AX83" s="652"/>
      <c r="AY83" s="652"/>
      <c r="AZ83" s="652"/>
      <c r="BA83" s="652"/>
      <c r="BB83" s="652"/>
      <c r="BC83" s="652"/>
      <c r="BD83" s="652"/>
      <c r="BE83" s="326"/>
      <c r="BF83" s="326"/>
      <c r="BG83" s="326"/>
      <c r="BH83" s="326"/>
      <c r="BI83" s="326"/>
      <c r="BJ83" s="326"/>
      <c r="BK83" s="326"/>
      <c r="BL83" s="326"/>
      <c r="BM83" s="326"/>
      <c r="BN83" s="326"/>
    </row>
    <row r="84" spans="35:66" s="340" customFormat="1" ht="18.75" customHeight="1" x14ac:dyDescent="0.3">
      <c r="AI84" s="651"/>
      <c r="AJ84" s="651"/>
      <c r="AK84" s="651"/>
      <c r="AL84" s="651"/>
      <c r="AM84" s="651"/>
      <c r="AN84" s="651"/>
      <c r="AO84" s="651"/>
      <c r="AP84" s="651"/>
      <c r="AQ84" s="651"/>
      <c r="AR84" s="651"/>
      <c r="AS84" s="651"/>
      <c r="AT84" s="652"/>
      <c r="AU84" s="652"/>
      <c r="AV84" s="652"/>
      <c r="AW84" s="652"/>
      <c r="AX84" s="652"/>
      <c r="AY84" s="652"/>
      <c r="AZ84" s="652"/>
      <c r="BA84" s="652"/>
      <c r="BB84" s="652"/>
      <c r="BC84" s="652"/>
      <c r="BD84" s="652"/>
      <c r="BE84" s="326"/>
      <c r="BF84" s="326"/>
      <c r="BG84" s="326"/>
      <c r="BH84" s="326"/>
      <c r="BI84" s="326"/>
      <c r="BJ84" s="326"/>
      <c r="BK84" s="326"/>
      <c r="BL84" s="326"/>
      <c r="BM84" s="326"/>
      <c r="BN84" s="326"/>
    </row>
    <row r="85" spans="35:66" s="340" customFormat="1" ht="18.75" customHeight="1" x14ac:dyDescent="0.3">
      <c r="AI85" s="651"/>
      <c r="AJ85" s="651"/>
      <c r="AK85" s="651"/>
      <c r="AL85" s="651"/>
      <c r="AM85" s="651"/>
      <c r="AN85" s="651"/>
      <c r="AO85" s="651"/>
      <c r="AP85" s="651"/>
      <c r="AQ85" s="651"/>
      <c r="AR85" s="651"/>
      <c r="AS85" s="651"/>
      <c r="AT85" s="652"/>
      <c r="AU85" s="652"/>
      <c r="AV85" s="652"/>
      <c r="AW85" s="652"/>
      <c r="AX85" s="652"/>
      <c r="AY85" s="652"/>
      <c r="AZ85" s="652"/>
      <c r="BA85" s="652"/>
      <c r="BB85" s="652"/>
      <c r="BC85" s="652"/>
      <c r="BD85" s="652"/>
      <c r="BE85" s="326"/>
      <c r="BF85" s="326"/>
      <c r="BG85" s="326"/>
      <c r="BH85" s="326"/>
      <c r="BI85" s="326"/>
      <c r="BJ85" s="326"/>
      <c r="BK85" s="326"/>
      <c r="BL85" s="326"/>
      <c r="BM85" s="326"/>
      <c r="BN85" s="326"/>
    </row>
    <row r="86" spans="35:66" s="340" customFormat="1" ht="18.75" customHeight="1" x14ac:dyDescent="0.3">
      <c r="AI86" s="651"/>
      <c r="AJ86" s="651"/>
      <c r="AK86" s="651"/>
      <c r="AL86" s="651"/>
      <c r="AM86" s="651"/>
      <c r="AN86" s="651"/>
      <c r="AO86" s="651"/>
      <c r="AP86" s="651"/>
      <c r="AQ86" s="651"/>
      <c r="AR86" s="651"/>
      <c r="AS86" s="651"/>
      <c r="AT86" s="652"/>
      <c r="AU86" s="652"/>
      <c r="AV86" s="652"/>
      <c r="AW86" s="652"/>
      <c r="AX86" s="652"/>
      <c r="AY86" s="652"/>
      <c r="AZ86" s="652"/>
      <c r="BA86" s="652"/>
      <c r="BB86" s="652"/>
      <c r="BC86" s="652"/>
      <c r="BD86" s="652"/>
      <c r="BE86" s="326"/>
      <c r="BF86" s="326"/>
      <c r="BG86" s="326"/>
      <c r="BH86" s="326"/>
      <c r="BI86" s="326"/>
      <c r="BJ86" s="326"/>
      <c r="BK86" s="326"/>
      <c r="BL86" s="326"/>
      <c r="BM86" s="326"/>
      <c r="BN86" s="326"/>
    </row>
    <row r="87" spans="35:66" s="340" customFormat="1" ht="18.75" customHeight="1" x14ac:dyDescent="0.3">
      <c r="AI87" s="651"/>
      <c r="AJ87" s="651"/>
      <c r="AK87" s="651"/>
      <c r="AL87" s="651"/>
      <c r="AM87" s="651"/>
      <c r="AN87" s="651"/>
      <c r="AO87" s="651"/>
      <c r="AP87" s="651"/>
      <c r="AQ87" s="651"/>
      <c r="AR87" s="651"/>
      <c r="AS87" s="651"/>
      <c r="AT87" s="652"/>
      <c r="AU87" s="652"/>
      <c r="AV87" s="652"/>
      <c r="AW87" s="652"/>
      <c r="AX87" s="652"/>
      <c r="AY87" s="652"/>
      <c r="AZ87" s="652"/>
      <c r="BA87" s="652"/>
      <c r="BB87" s="652"/>
      <c r="BC87" s="652"/>
      <c r="BD87" s="652"/>
      <c r="BE87" s="326"/>
      <c r="BF87" s="326"/>
      <c r="BG87" s="326"/>
      <c r="BH87" s="326"/>
      <c r="BI87" s="326"/>
      <c r="BJ87" s="326"/>
      <c r="BK87" s="326"/>
      <c r="BL87" s="326"/>
      <c r="BM87" s="326"/>
      <c r="BN87" s="326"/>
    </row>
    <row r="88" spans="35:66" s="340" customFormat="1" ht="18.75" customHeight="1" x14ac:dyDescent="0.3">
      <c r="AI88" s="651"/>
      <c r="AJ88" s="651"/>
      <c r="AK88" s="651"/>
      <c r="AL88" s="651"/>
      <c r="AM88" s="651"/>
      <c r="AN88" s="651"/>
      <c r="AO88" s="651"/>
      <c r="AP88" s="651"/>
      <c r="AQ88" s="651"/>
      <c r="AR88" s="651"/>
      <c r="AS88" s="651"/>
      <c r="AT88" s="652"/>
      <c r="AU88" s="652"/>
      <c r="AV88" s="652"/>
      <c r="AW88" s="652"/>
      <c r="AX88" s="652"/>
      <c r="AY88" s="652"/>
      <c r="AZ88" s="652"/>
      <c r="BA88" s="652"/>
      <c r="BB88" s="652"/>
      <c r="BC88" s="652"/>
      <c r="BD88" s="652"/>
      <c r="BE88" s="326"/>
      <c r="BF88" s="326"/>
      <c r="BG88" s="326"/>
      <c r="BH88" s="326"/>
      <c r="BI88" s="326"/>
      <c r="BJ88" s="326"/>
      <c r="BK88" s="326"/>
      <c r="BL88" s="326"/>
      <c r="BM88" s="326"/>
      <c r="BN88" s="326"/>
    </row>
    <row r="89" spans="35:66" s="340" customFormat="1" ht="18.75" customHeight="1" x14ac:dyDescent="0.3">
      <c r="AI89" s="651"/>
      <c r="AJ89" s="651"/>
      <c r="AK89" s="651"/>
      <c r="AL89" s="651"/>
      <c r="AM89" s="651"/>
      <c r="AN89" s="651"/>
      <c r="AO89" s="651"/>
      <c r="AP89" s="651"/>
      <c r="AQ89" s="651"/>
      <c r="AR89" s="651"/>
      <c r="AS89" s="651"/>
      <c r="AT89" s="652"/>
      <c r="AU89" s="652"/>
      <c r="AV89" s="652"/>
      <c r="AW89" s="652"/>
      <c r="AX89" s="652"/>
      <c r="AY89" s="652"/>
      <c r="AZ89" s="652"/>
      <c r="BA89" s="652"/>
      <c r="BB89" s="652"/>
      <c r="BC89" s="652"/>
      <c r="BD89" s="652"/>
      <c r="BE89" s="326"/>
      <c r="BF89" s="326"/>
      <c r="BG89" s="326"/>
      <c r="BH89" s="326"/>
      <c r="BI89" s="326"/>
      <c r="BJ89" s="326"/>
      <c r="BK89" s="326"/>
      <c r="BL89" s="326"/>
      <c r="BM89" s="326"/>
      <c r="BN89" s="326"/>
    </row>
    <row r="90" spans="35:66" s="340" customFormat="1" ht="18.75" customHeight="1" x14ac:dyDescent="0.3">
      <c r="AI90" s="651"/>
      <c r="AJ90" s="651"/>
      <c r="AK90" s="651"/>
      <c r="AL90" s="651"/>
      <c r="AM90" s="651"/>
      <c r="AN90" s="651"/>
      <c r="AO90" s="651"/>
      <c r="AP90" s="651"/>
      <c r="AQ90" s="651"/>
      <c r="AR90" s="651"/>
      <c r="AS90" s="651"/>
      <c r="AT90" s="652"/>
      <c r="AU90" s="652"/>
      <c r="AV90" s="652"/>
      <c r="AW90" s="652"/>
      <c r="AX90" s="652"/>
      <c r="AY90" s="652"/>
      <c r="AZ90" s="652"/>
      <c r="BA90" s="652"/>
      <c r="BB90" s="652"/>
      <c r="BC90" s="652"/>
      <c r="BD90" s="652"/>
      <c r="BE90" s="326"/>
      <c r="BF90" s="326"/>
      <c r="BG90" s="326"/>
      <c r="BH90" s="326"/>
      <c r="BI90" s="326"/>
      <c r="BJ90" s="326"/>
      <c r="BK90" s="326"/>
      <c r="BL90" s="326"/>
      <c r="BM90" s="326"/>
      <c r="BN90" s="326"/>
    </row>
    <row r="91" spans="35:66" s="340" customFormat="1" ht="18.75" customHeight="1" x14ac:dyDescent="0.3">
      <c r="AI91" s="651"/>
      <c r="AJ91" s="651"/>
      <c r="AK91" s="651"/>
      <c r="AL91" s="651"/>
      <c r="AM91" s="651"/>
      <c r="AN91" s="651"/>
      <c r="AO91" s="651"/>
      <c r="AP91" s="651"/>
      <c r="AQ91" s="651"/>
      <c r="AR91" s="651"/>
      <c r="AS91" s="651"/>
      <c r="AT91" s="652"/>
      <c r="AU91" s="652"/>
      <c r="AV91" s="652"/>
      <c r="AW91" s="652"/>
      <c r="AX91" s="652"/>
      <c r="AY91" s="652"/>
      <c r="AZ91" s="652"/>
      <c r="BA91" s="652"/>
      <c r="BB91" s="652"/>
      <c r="BC91" s="652"/>
      <c r="BD91" s="652"/>
      <c r="BE91" s="326"/>
      <c r="BF91" s="326"/>
      <c r="BG91" s="326"/>
      <c r="BH91" s="326"/>
      <c r="BI91" s="326"/>
      <c r="BJ91" s="326"/>
      <c r="BK91" s="326"/>
      <c r="BL91" s="326"/>
      <c r="BM91" s="326"/>
      <c r="BN91" s="326"/>
    </row>
    <row r="92" spans="35:66" s="340" customFormat="1" ht="18.75" customHeight="1" x14ac:dyDescent="0.3">
      <c r="AI92" s="651"/>
      <c r="AJ92" s="651"/>
      <c r="AK92" s="651"/>
      <c r="AL92" s="651"/>
      <c r="AM92" s="651"/>
      <c r="AN92" s="651"/>
      <c r="AO92" s="651"/>
      <c r="AP92" s="651"/>
      <c r="AQ92" s="651"/>
      <c r="AR92" s="651"/>
      <c r="AS92" s="651"/>
      <c r="AT92" s="652"/>
      <c r="AU92" s="652"/>
      <c r="AV92" s="652"/>
      <c r="AW92" s="652"/>
      <c r="AX92" s="652"/>
      <c r="AY92" s="652"/>
      <c r="AZ92" s="652"/>
      <c r="BA92" s="652"/>
      <c r="BB92" s="652"/>
      <c r="BC92" s="652"/>
      <c r="BD92" s="652"/>
      <c r="BE92" s="326"/>
      <c r="BF92" s="326"/>
      <c r="BG92" s="326"/>
      <c r="BH92" s="326"/>
      <c r="BI92" s="326"/>
      <c r="BJ92" s="326"/>
      <c r="BK92" s="326"/>
      <c r="BL92" s="326"/>
      <c r="BM92" s="326"/>
      <c r="BN92" s="326"/>
    </row>
    <row r="93" spans="35:66" s="340" customFormat="1" ht="18.75" customHeight="1" x14ac:dyDescent="0.3">
      <c r="AI93" s="651"/>
      <c r="AJ93" s="651"/>
      <c r="AK93" s="651"/>
      <c r="AL93" s="651"/>
      <c r="AM93" s="651"/>
      <c r="AN93" s="651"/>
      <c r="AO93" s="651"/>
      <c r="AP93" s="651"/>
      <c r="AQ93" s="651"/>
      <c r="AR93" s="651"/>
      <c r="AS93" s="651"/>
      <c r="AT93" s="652"/>
      <c r="AU93" s="652"/>
      <c r="AV93" s="652"/>
      <c r="AW93" s="652"/>
      <c r="AX93" s="652"/>
      <c r="AY93" s="652"/>
      <c r="AZ93" s="652"/>
      <c r="BA93" s="652"/>
      <c r="BB93" s="652"/>
      <c r="BC93" s="652"/>
      <c r="BD93" s="652"/>
      <c r="BE93" s="326"/>
      <c r="BF93" s="326"/>
      <c r="BG93" s="326"/>
      <c r="BH93" s="326"/>
      <c r="BI93" s="326"/>
      <c r="BJ93" s="326"/>
      <c r="BK93" s="326"/>
      <c r="BL93" s="326"/>
      <c r="BM93" s="326"/>
      <c r="BN93" s="326"/>
    </row>
    <row r="94" spans="35:66" s="340" customFormat="1" ht="18.75" customHeight="1" x14ac:dyDescent="0.3">
      <c r="AI94" s="651"/>
      <c r="AJ94" s="651"/>
      <c r="AK94" s="651"/>
      <c r="AL94" s="651"/>
      <c r="AM94" s="651"/>
      <c r="AN94" s="651"/>
      <c r="AO94" s="651"/>
      <c r="AP94" s="651"/>
      <c r="AQ94" s="651"/>
      <c r="AR94" s="651"/>
      <c r="AS94" s="651"/>
      <c r="AT94" s="652"/>
      <c r="AU94" s="652"/>
      <c r="AV94" s="652"/>
      <c r="AW94" s="652"/>
      <c r="AX94" s="652"/>
      <c r="AY94" s="652"/>
      <c r="AZ94" s="652"/>
      <c r="BA94" s="652"/>
      <c r="BB94" s="652"/>
      <c r="BC94" s="652"/>
      <c r="BD94" s="652"/>
      <c r="BE94" s="326"/>
      <c r="BF94" s="326"/>
      <c r="BG94" s="326"/>
      <c r="BH94" s="326"/>
      <c r="BI94" s="326"/>
      <c r="BJ94" s="326"/>
      <c r="BK94" s="326"/>
      <c r="BL94" s="326"/>
      <c r="BM94" s="326"/>
      <c r="BN94" s="326"/>
    </row>
    <row r="95" spans="35:66" s="340" customFormat="1" ht="18.75" customHeight="1" x14ac:dyDescent="0.3">
      <c r="AI95" s="651"/>
      <c r="AJ95" s="651"/>
      <c r="AK95" s="651"/>
      <c r="AL95" s="651"/>
      <c r="AM95" s="651"/>
      <c r="AN95" s="651"/>
      <c r="AO95" s="651"/>
      <c r="AP95" s="651"/>
      <c r="AQ95" s="651"/>
      <c r="AR95" s="651"/>
      <c r="AS95" s="651"/>
      <c r="AT95" s="652"/>
      <c r="AU95" s="652"/>
      <c r="AV95" s="652"/>
      <c r="AW95" s="652"/>
      <c r="AX95" s="652"/>
      <c r="AY95" s="652"/>
      <c r="AZ95" s="652"/>
      <c r="BA95" s="652"/>
      <c r="BB95" s="652"/>
      <c r="BC95" s="652"/>
      <c r="BD95" s="652"/>
      <c r="BE95" s="326"/>
      <c r="BF95" s="326"/>
      <c r="BG95" s="326"/>
      <c r="BH95" s="326"/>
      <c r="BI95" s="326"/>
      <c r="BJ95" s="326"/>
      <c r="BK95" s="326"/>
      <c r="BL95" s="326"/>
      <c r="BM95" s="326"/>
      <c r="BN95" s="326"/>
    </row>
    <row r="96" spans="35:66" s="340" customFormat="1" ht="18.75" customHeight="1" x14ac:dyDescent="0.3">
      <c r="AI96" s="651"/>
      <c r="AJ96" s="651"/>
      <c r="AK96" s="651"/>
      <c r="AL96" s="651"/>
      <c r="AM96" s="651"/>
      <c r="AN96" s="651"/>
      <c r="AO96" s="651"/>
      <c r="AP96" s="651"/>
      <c r="AQ96" s="651"/>
      <c r="AR96" s="651"/>
      <c r="AS96" s="651"/>
      <c r="AT96" s="652"/>
      <c r="AU96" s="652"/>
      <c r="AV96" s="652"/>
      <c r="AW96" s="652"/>
      <c r="AX96" s="652"/>
      <c r="AY96" s="652"/>
      <c r="AZ96" s="652"/>
      <c r="BA96" s="652"/>
      <c r="BB96" s="652"/>
      <c r="BC96" s="652"/>
      <c r="BD96" s="652"/>
      <c r="BE96" s="326"/>
      <c r="BF96" s="326"/>
      <c r="BG96" s="326"/>
      <c r="BH96" s="326"/>
      <c r="BI96" s="326"/>
      <c r="BJ96" s="326"/>
      <c r="BK96" s="326"/>
      <c r="BL96" s="326"/>
      <c r="BM96" s="326"/>
      <c r="BN96" s="326"/>
    </row>
    <row r="97" spans="35:66" s="340" customFormat="1" ht="18.75" customHeight="1" x14ac:dyDescent="0.3">
      <c r="AI97" s="651"/>
      <c r="AJ97" s="651"/>
      <c r="AK97" s="651"/>
      <c r="AL97" s="651"/>
      <c r="AM97" s="651"/>
      <c r="AN97" s="651"/>
      <c r="AO97" s="651"/>
      <c r="AP97" s="651"/>
      <c r="AQ97" s="651"/>
      <c r="AR97" s="651"/>
      <c r="AS97" s="651"/>
      <c r="AT97" s="652"/>
      <c r="AU97" s="652"/>
      <c r="AV97" s="652"/>
      <c r="AW97" s="652"/>
      <c r="AX97" s="652"/>
      <c r="AY97" s="652"/>
      <c r="AZ97" s="652"/>
      <c r="BA97" s="652"/>
      <c r="BB97" s="652"/>
      <c r="BC97" s="652"/>
      <c r="BD97" s="652"/>
      <c r="BE97" s="326"/>
      <c r="BF97" s="326"/>
      <c r="BG97" s="326"/>
      <c r="BH97" s="326"/>
      <c r="BI97" s="326"/>
      <c r="BJ97" s="326"/>
      <c r="BK97" s="326"/>
      <c r="BL97" s="326"/>
      <c r="BM97" s="326"/>
      <c r="BN97" s="326"/>
    </row>
    <row r="98" spans="35:66" s="340" customFormat="1" ht="18.75" customHeight="1" x14ac:dyDescent="0.3">
      <c r="AI98" s="651"/>
      <c r="AJ98" s="651"/>
      <c r="AK98" s="651"/>
      <c r="AL98" s="651"/>
      <c r="AM98" s="651"/>
      <c r="AN98" s="651"/>
      <c r="AO98" s="651"/>
      <c r="AP98" s="651"/>
      <c r="AQ98" s="651"/>
      <c r="AR98" s="651"/>
      <c r="AS98" s="651"/>
      <c r="AT98" s="652"/>
      <c r="AU98" s="652"/>
      <c r="AV98" s="652"/>
      <c r="AW98" s="652"/>
      <c r="AX98" s="652"/>
      <c r="AY98" s="652"/>
      <c r="AZ98" s="652"/>
      <c r="BA98" s="652"/>
      <c r="BB98" s="652"/>
      <c r="BC98" s="652"/>
      <c r="BD98" s="652"/>
      <c r="BE98" s="326"/>
      <c r="BF98" s="326"/>
      <c r="BG98" s="326"/>
      <c r="BH98" s="326"/>
      <c r="BI98" s="326"/>
      <c r="BJ98" s="326"/>
      <c r="BK98" s="326"/>
      <c r="BL98" s="326"/>
      <c r="BM98" s="326"/>
      <c r="BN98" s="326"/>
    </row>
    <row r="99" spans="35:66" s="340" customFormat="1" ht="18.75" customHeight="1" x14ac:dyDescent="0.3">
      <c r="AI99" s="651"/>
      <c r="AJ99" s="651"/>
      <c r="AK99" s="651"/>
      <c r="AL99" s="651"/>
      <c r="AM99" s="651"/>
      <c r="AN99" s="651"/>
      <c r="AO99" s="651"/>
      <c r="AP99" s="651"/>
      <c r="AQ99" s="651"/>
      <c r="AR99" s="651"/>
      <c r="AS99" s="651"/>
      <c r="AT99" s="652"/>
      <c r="AU99" s="652"/>
      <c r="AV99" s="652"/>
      <c r="AW99" s="652"/>
      <c r="AX99" s="652"/>
      <c r="AY99" s="652"/>
      <c r="AZ99" s="652"/>
      <c r="BA99" s="652"/>
      <c r="BB99" s="652"/>
      <c r="BC99" s="652"/>
      <c r="BD99" s="652"/>
      <c r="BE99" s="326"/>
      <c r="BF99" s="326"/>
      <c r="BG99" s="326"/>
      <c r="BH99" s="326"/>
      <c r="BI99" s="326"/>
      <c r="BJ99" s="326"/>
      <c r="BK99" s="326"/>
      <c r="BL99" s="326"/>
      <c r="BM99" s="326"/>
      <c r="BN99" s="326"/>
    </row>
    <row r="100" spans="35:66" s="340" customFormat="1" ht="18.75" customHeight="1" x14ac:dyDescent="0.3">
      <c r="AI100" s="651"/>
      <c r="AJ100" s="651"/>
      <c r="AK100" s="651"/>
      <c r="AL100" s="651"/>
      <c r="AM100" s="651"/>
      <c r="AN100" s="651"/>
      <c r="AO100" s="651"/>
      <c r="AP100" s="651"/>
      <c r="AQ100" s="651"/>
      <c r="AR100" s="651"/>
      <c r="AS100" s="651"/>
      <c r="AT100" s="652"/>
      <c r="AU100" s="652"/>
      <c r="AV100" s="652"/>
      <c r="AW100" s="652"/>
      <c r="AX100" s="652"/>
      <c r="AY100" s="652"/>
      <c r="AZ100" s="652"/>
      <c r="BA100" s="652"/>
      <c r="BB100" s="652"/>
      <c r="BC100" s="652"/>
      <c r="BD100" s="652"/>
      <c r="BE100" s="326"/>
      <c r="BF100" s="326"/>
      <c r="BG100" s="326"/>
      <c r="BH100" s="326"/>
      <c r="BI100" s="326"/>
      <c r="BJ100" s="326"/>
      <c r="BK100" s="326"/>
      <c r="BL100" s="326"/>
      <c r="BM100" s="326"/>
      <c r="BN100" s="326"/>
    </row>
    <row r="101" spans="35:66" s="340" customFormat="1" ht="18.75" customHeight="1" x14ac:dyDescent="0.3">
      <c r="AI101" s="651"/>
      <c r="AJ101" s="651"/>
      <c r="AK101" s="651"/>
      <c r="AL101" s="651"/>
      <c r="AM101" s="651"/>
      <c r="AN101" s="651"/>
      <c r="AO101" s="651"/>
      <c r="AP101" s="651"/>
      <c r="AQ101" s="651"/>
      <c r="AR101" s="651"/>
      <c r="AS101" s="651"/>
      <c r="AT101" s="652"/>
      <c r="AU101" s="652"/>
      <c r="AV101" s="652"/>
      <c r="AW101" s="652"/>
      <c r="AX101" s="652"/>
      <c r="AY101" s="652"/>
      <c r="AZ101" s="652"/>
      <c r="BA101" s="652"/>
      <c r="BB101" s="652"/>
      <c r="BC101" s="652"/>
      <c r="BD101" s="652"/>
      <c r="BE101" s="326"/>
      <c r="BF101" s="326"/>
      <c r="BG101" s="326"/>
      <c r="BH101" s="326"/>
      <c r="BI101" s="326"/>
      <c r="BJ101" s="326"/>
      <c r="BK101" s="326"/>
      <c r="BL101" s="326"/>
      <c r="BM101" s="326"/>
      <c r="BN101" s="326"/>
    </row>
    <row r="102" spans="35:66" s="340" customFormat="1" ht="18.75" customHeight="1" x14ac:dyDescent="0.3">
      <c r="AI102" s="651"/>
      <c r="AJ102" s="651"/>
      <c r="AK102" s="651"/>
      <c r="AL102" s="651"/>
      <c r="AM102" s="651"/>
      <c r="AN102" s="651"/>
      <c r="AO102" s="651"/>
      <c r="AP102" s="651"/>
      <c r="AQ102" s="651"/>
      <c r="AR102" s="651"/>
      <c r="AS102" s="651"/>
      <c r="AT102" s="652"/>
      <c r="AU102" s="652"/>
      <c r="AV102" s="652"/>
      <c r="AW102" s="652"/>
      <c r="AX102" s="652"/>
      <c r="AY102" s="652"/>
      <c r="AZ102" s="652"/>
      <c r="BA102" s="652"/>
      <c r="BB102" s="652"/>
      <c r="BC102" s="652"/>
      <c r="BD102" s="652"/>
      <c r="BE102" s="326"/>
      <c r="BF102" s="326"/>
      <c r="BG102" s="326"/>
      <c r="BH102" s="326"/>
      <c r="BI102" s="326"/>
      <c r="BJ102" s="326"/>
      <c r="BK102" s="326"/>
      <c r="BL102" s="326"/>
      <c r="BM102" s="326"/>
      <c r="BN102" s="326"/>
    </row>
    <row r="103" spans="35:66" s="340" customFormat="1" ht="18.75" customHeight="1" x14ac:dyDescent="0.3">
      <c r="AI103" s="651"/>
      <c r="AJ103" s="651"/>
      <c r="AK103" s="651"/>
      <c r="AL103" s="651"/>
      <c r="AM103" s="651"/>
      <c r="AN103" s="651"/>
      <c r="AO103" s="651"/>
      <c r="AP103" s="651"/>
      <c r="AQ103" s="651"/>
      <c r="AR103" s="651"/>
      <c r="AS103" s="651"/>
      <c r="AT103" s="652"/>
      <c r="AU103" s="652"/>
      <c r="AV103" s="652"/>
      <c r="AW103" s="652"/>
      <c r="AX103" s="652"/>
      <c r="AY103" s="652"/>
      <c r="AZ103" s="652"/>
      <c r="BA103" s="652"/>
      <c r="BB103" s="652"/>
      <c r="BC103" s="652"/>
      <c r="BD103" s="652"/>
      <c r="BE103" s="326"/>
      <c r="BF103" s="326"/>
      <c r="BG103" s="326"/>
      <c r="BH103" s="326"/>
      <c r="BI103" s="326"/>
      <c r="BJ103" s="326"/>
      <c r="BK103" s="326"/>
      <c r="BL103" s="326"/>
      <c r="BM103" s="326"/>
      <c r="BN103" s="326"/>
    </row>
    <row r="104" spans="35:66" s="340" customFormat="1" ht="18.75" customHeight="1" x14ac:dyDescent="0.3">
      <c r="AI104" s="651"/>
      <c r="AJ104" s="651"/>
      <c r="AK104" s="651"/>
      <c r="AL104" s="651"/>
      <c r="AM104" s="651"/>
      <c r="AN104" s="651"/>
      <c r="AO104" s="651"/>
      <c r="AP104" s="651"/>
      <c r="AQ104" s="651"/>
      <c r="AR104" s="651"/>
      <c r="AS104" s="651"/>
      <c r="AT104" s="652"/>
      <c r="AU104" s="652"/>
      <c r="AV104" s="652"/>
      <c r="AW104" s="652"/>
      <c r="AX104" s="652"/>
      <c r="AY104" s="652"/>
      <c r="AZ104" s="652"/>
      <c r="BA104" s="652"/>
      <c r="BB104" s="652"/>
      <c r="BC104" s="652"/>
      <c r="BD104" s="652"/>
      <c r="BE104" s="326"/>
      <c r="BF104" s="326"/>
      <c r="BG104" s="326"/>
      <c r="BH104" s="326"/>
      <c r="BI104" s="326"/>
      <c r="BJ104" s="326"/>
      <c r="BK104" s="326"/>
      <c r="BL104" s="326"/>
      <c r="BM104" s="326"/>
      <c r="BN104" s="326"/>
    </row>
    <row r="105" spans="35:66" s="340" customFormat="1" ht="18.75" customHeight="1" x14ac:dyDescent="0.3">
      <c r="AI105" s="651"/>
      <c r="AJ105" s="651"/>
      <c r="AK105" s="651"/>
      <c r="AL105" s="651"/>
      <c r="AM105" s="651"/>
      <c r="AN105" s="651"/>
      <c r="AO105" s="651"/>
      <c r="AP105" s="651"/>
      <c r="AQ105" s="651"/>
      <c r="AR105" s="651"/>
      <c r="AS105" s="651"/>
      <c r="AT105" s="652"/>
      <c r="AU105" s="652"/>
      <c r="AV105" s="652"/>
      <c r="AW105" s="652"/>
      <c r="AX105" s="652"/>
      <c r="AY105" s="652"/>
      <c r="AZ105" s="652"/>
      <c r="BA105" s="652"/>
      <c r="BB105" s="652"/>
      <c r="BC105" s="652"/>
      <c r="BD105" s="652"/>
      <c r="BE105" s="326"/>
      <c r="BF105" s="326"/>
      <c r="BG105" s="326"/>
      <c r="BH105" s="326"/>
      <c r="BI105" s="326"/>
      <c r="BJ105" s="326"/>
      <c r="BK105" s="326"/>
      <c r="BL105" s="326"/>
      <c r="BM105" s="326"/>
      <c r="BN105" s="326"/>
    </row>
    <row r="106" spans="35:66" s="340" customFormat="1" ht="18.75" customHeight="1" x14ac:dyDescent="0.3">
      <c r="AI106" s="651"/>
      <c r="AJ106" s="651"/>
      <c r="AK106" s="651"/>
      <c r="AL106" s="651"/>
      <c r="AM106" s="651"/>
      <c r="AN106" s="651"/>
      <c r="AO106" s="651"/>
      <c r="AP106" s="651"/>
      <c r="AQ106" s="651"/>
      <c r="AR106" s="651"/>
      <c r="AS106" s="651"/>
      <c r="AT106" s="652"/>
      <c r="AU106" s="652"/>
      <c r="AV106" s="652"/>
      <c r="AW106" s="652"/>
      <c r="AX106" s="652"/>
      <c r="AY106" s="652"/>
      <c r="AZ106" s="652"/>
      <c r="BA106" s="652"/>
      <c r="BB106" s="652"/>
      <c r="BC106" s="652"/>
      <c r="BD106" s="652"/>
      <c r="BE106" s="326"/>
      <c r="BF106" s="326"/>
      <c r="BG106" s="326"/>
      <c r="BH106" s="326"/>
      <c r="BI106" s="326"/>
      <c r="BJ106" s="326"/>
      <c r="BK106" s="326"/>
      <c r="BL106" s="326"/>
      <c r="BM106" s="326"/>
      <c r="BN106" s="326"/>
    </row>
    <row r="107" spans="35:66" s="340" customFormat="1" ht="18.75" customHeight="1" x14ac:dyDescent="0.3">
      <c r="AI107" s="651"/>
      <c r="AJ107" s="651"/>
      <c r="AK107" s="651"/>
      <c r="AL107" s="651"/>
      <c r="AM107" s="651"/>
      <c r="AN107" s="651"/>
      <c r="AO107" s="651"/>
      <c r="AP107" s="651"/>
      <c r="AQ107" s="651"/>
      <c r="AR107" s="651"/>
      <c r="AS107" s="651"/>
      <c r="AT107" s="652"/>
      <c r="AU107" s="652"/>
      <c r="AV107" s="652"/>
      <c r="AW107" s="652"/>
      <c r="AX107" s="652"/>
      <c r="AY107" s="652"/>
      <c r="AZ107" s="652"/>
      <c r="BA107" s="652"/>
      <c r="BB107" s="652"/>
      <c r="BC107" s="652"/>
      <c r="BD107" s="652"/>
      <c r="BE107" s="326"/>
      <c r="BF107" s="326"/>
      <c r="BG107" s="326"/>
      <c r="BH107" s="326"/>
      <c r="BI107" s="326"/>
      <c r="BJ107" s="326"/>
      <c r="BK107" s="326"/>
      <c r="BL107" s="326"/>
      <c r="BM107" s="326"/>
      <c r="BN107" s="326"/>
    </row>
    <row r="108" spans="35:66" s="340" customFormat="1" ht="18.75" customHeight="1" x14ac:dyDescent="0.3">
      <c r="AI108" s="651"/>
      <c r="AJ108" s="651"/>
      <c r="AK108" s="651"/>
      <c r="AL108" s="651"/>
      <c r="AM108" s="651"/>
      <c r="AN108" s="651"/>
      <c r="AO108" s="651"/>
      <c r="AP108" s="651"/>
      <c r="AQ108" s="651"/>
      <c r="AR108" s="651"/>
      <c r="AS108" s="651"/>
      <c r="AT108" s="652"/>
      <c r="AU108" s="652"/>
      <c r="AV108" s="652"/>
      <c r="AW108" s="652"/>
      <c r="AX108" s="652"/>
      <c r="AY108" s="652"/>
      <c r="AZ108" s="652"/>
      <c r="BA108" s="652"/>
      <c r="BB108" s="652"/>
      <c r="BC108" s="652"/>
      <c r="BD108" s="652"/>
      <c r="BE108" s="326"/>
      <c r="BF108" s="326"/>
      <c r="BG108" s="326"/>
      <c r="BH108" s="326"/>
      <c r="BI108" s="326"/>
      <c r="BJ108" s="326"/>
      <c r="BK108" s="326"/>
      <c r="BL108" s="326"/>
      <c r="BM108" s="326"/>
      <c r="BN108" s="326"/>
    </row>
    <row r="109" spans="35:66" s="340" customFormat="1" ht="18.75" customHeight="1" x14ac:dyDescent="0.3">
      <c r="AI109" s="651"/>
      <c r="AJ109" s="651"/>
      <c r="AK109" s="651"/>
      <c r="AL109" s="651"/>
      <c r="AM109" s="651"/>
      <c r="AN109" s="651"/>
      <c r="AO109" s="651"/>
      <c r="AP109" s="651"/>
      <c r="AQ109" s="651"/>
      <c r="AR109" s="651"/>
      <c r="AS109" s="651"/>
      <c r="AT109" s="652"/>
      <c r="AU109" s="652"/>
      <c r="AV109" s="652"/>
      <c r="AW109" s="652"/>
      <c r="AX109" s="652"/>
      <c r="AY109" s="652"/>
      <c r="AZ109" s="652"/>
      <c r="BA109" s="652"/>
      <c r="BB109" s="652"/>
      <c r="BC109" s="652"/>
      <c r="BD109" s="652"/>
      <c r="BE109" s="326"/>
      <c r="BF109" s="326"/>
      <c r="BG109" s="326"/>
      <c r="BH109" s="326"/>
      <c r="BI109" s="326"/>
      <c r="BJ109" s="326"/>
      <c r="BK109" s="326"/>
      <c r="BL109" s="326"/>
      <c r="BM109" s="326"/>
      <c r="BN109" s="326"/>
    </row>
    <row r="110" spans="35:66" s="340" customFormat="1" ht="18.75" customHeight="1" x14ac:dyDescent="0.3">
      <c r="AI110" s="651"/>
      <c r="AJ110" s="651"/>
      <c r="AK110" s="651"/>
      <c r="AL110" s="651"/>
      <c r="AM110" s="651"/>
      <c r="AN110" s="651"/>
      <c r="AO110" s="651"/>
      <c r="AP110" s="651"/>
      <c r="AQ110" s="651"/>
      <c r="AR110" s="651"/>
      <c r="AS110" s="651"/>
      <c r="AT110" s="652"/>
      <c r="AU110" s="652"/>
      <c r="AV110" s="652"/>
      <c r="AW110" s="652"/>
      <c r="AX110" s="652"/>
      <c r="AY110" s="652"/>
      <c r="AZ110" s="652"/>
      <c r="BA110" s="652"/>
      <c r="BB110" s="652"/>
      <c r="BC110" s="652"/>
      <c r="BD110" s="652"/>
      <c r="BE110" s="326"/>
      <c r="BF110" s="326"/>
      <c r="BG110" s="326"/>
      <c r="BH110" s="326"/>
      <c r="BI110" s="326"/>
      <c r="BJ110" s="326"/>
      <c r="BK110" s="326"/>
      <c r="BL110" s="326"/>
      <c r="BM110" s="326"/>
      <c r="BN110" s="326"/>
    </row>
    <row r="111" spans="35:66" s="340" customFormat="1" ht="18.75" customHeight="1" x14ac:dyDescent="0.3">
      <c r="AI111" s="651"/>
      <c r="AJ111" s="651"/>
      <c r="AK111" s="651"/>
      <c r="AL111" s="651"/>
      <c r="AM111" s="651"/>
      <c r="AN111" s="651"/>
      <c r="AO111" s="651"/>
      <c r="AP111" s="651"/>
      <c r="AQ111" s="651"/>
      <c r="AR111" s="651"/>
      <c r="AS111" s="651"/>
      <c r="AT111" s="652"/>
      <c r="AU111" s="652"/>
      <c r="AV111" s="652"/>
      <c r="AW111" s="652"/>
      <c r="AX111" s="652"/>
      <c r="AY111" s="652"/>
      <c r="AZ111" s="652"/>
      <c r="BA111" s="652"/>
      <c r="BB111" s="652"/>
      <c r="BC111" s="652"/>
      <c r="BD111" s="652"/>
      <c r="BE111" s="326"/>
      <c r="BF111" s="326"/>
      <c r="BG111" s="326"/>
      <c r="BH111" s="326"/>
      <c r="BI111" s="326"/>
      <c r="BJ111" s="326"/>
      <c r="BK111" s="326"/>
      <c r="BL111" s="326"/>
      <c r="BM111" s="326"/>
      <c r="BN111" s="326"/>
    </row>
    <row r="112" spans="35:66" s="340" customFormat="1" ht="18.75" customHeight="1" x14ac:dyDescent="0.3">
      <c r="AI112" s="651"/>
      <c r="AJ112" s="651"/>
      <c r="AK112" s="651"/>
      <c r="AL112" s="651"/>
      <c r="AM112" s="651"/>
      <c r="AN112" s="651"/>
      <c r="AO112" s="651"/>
      <c r="AP112" s="651"/>
      <c r="AQ112" s="651"/>
      <c r="AR112" s="651"/>
      <c r="AS112" s="651"/>
      <c r="AT112" s="652"/>
      <c r="AU112" s="652"/>
      <c r="AV112" s="652"/>
      <c r="AW112" s="652"/>
      <c r="AX112" s="652"/>
      <c r="AY112" s="652"/>
      <c r="AZ112" s="652"/>
      <c r="BA112" s="652"/>
      <c r="BB112" s="652"/>
      <c r="BC112" s="652"/>
      <c r="BD112" s="652"/>
      <c r="BE112" s="326"/>
      <c r="BF112" s="326"/>
      <c r="BG112" s="326"/>
      <c r="BH112" s="326"/>
      <c r="BI112" s="326"/>
      <c r="BJ112" s="326"/>
      <c r="BK112" s="326"/>
      <c r="BL112" s="326"/>
      <c r="BM112" s="326"/>
      <c r="BN112" s="326"/>
    </row>
    <row r="113" spans="35:66" s="340" customFormat="1" ht="18.75" customHeight="1" x14ac:dyDescent="0.3">
      <c r="AI113" s="651"/>
      <c r="AJ113" s="651"/>
      <c r="AK113" s="651"/>
      <c r="AL113" s="651"/>
      <c r="AM113" s="651"/>
      <c r="AN113" s="651"/>
      <c r="AO113" s="651"/>
      <c r="AP113" s="651"/>
      <c r="AQ113" s="651"/>
      <c r="AR113" s="651"/>
      <c r="AS113" s="651"/>
      <c r="AT113" s="652"/>
      <c r="AU113" s="652"/>
      <c r="AV113" s="652"/>
      <c r="AW113" s="652"/>
      <c r="AX113" s="652"/>
      <c r="AY113" s="652"/>
      <c r="AZ113" s="652"/>
      <c r="BA113" s="652"/>
      <c r="BB113" s="652"/>
      <c r="BC113" s="652"/>
      <c r="BD113" s="652"/>
      <c r="BE113" s="326"/>
      <c r="BF113" s="326"/>
      <c r="BG113" s="326"/>
      <c r="BH113" s="326"/>
      <c r="BI113" s="326"/>
      <c r="BJ113" s="326"/>
      <c r="BK113" s="326"/>
      <c r="BL113" s="326"/>
      <c r="BM113" s="326"/>
      <c r="BN113" s="326"/>
    </row>
    <row r="114" spans="35:66" s="340" customFormat="1" ht="18.75" customHeight="1" x14ac:dyDescent="0.3">
      <c r="AI114" s="651"/>
      <c r="AJ114" s="651"/>
      <c r="AK114" s="651"/>
      <c r="AL114" s="651"/>
      <c r="AM114" s="651"/>
      <c r="AN114" s="651"/>
      <c r="AO114" s="651"/>
      <c r="AP114" s="651"/>
      <c r="AQ114" s="651"/>
      <c r="AR114" s="651"/>
      <c r="AS114" s="651"/>
      <c r="AT114" s="652"/>
      <c r="AU114" s="652"/>
      <c r="AV114" s="652"/>
      <c r="AW114" s="652"/>
      <c r="AX114" s="652"/>
      <c r="AY114" s="652"/>
      <c r="AZ114" s="652"/>
      <c r="BA114" s="652"/>
      <c r="BB114" s="652"/>
      <c r="BC114" s="652"/>
      <c r="BD114" s="652"/>
      <c r="BE114" s="326"/>
      <c r="BF114" s="326"/>
      <c r="BG114" s="326"/>
      <c r="BH114" s="326"/>
      <c r="BI114" s="326"/>
      <c r="BJ114" s="326"/>
      <c r="BK114" s="326"/>
      <c r="BL114" s="326"/>
      <c r="BM114" s="326"/>
      <c r="BN114" s="326"/>
    </row>
    <row r="115" spans="35:66" s="340" customFormat="1" ht="18.75" customHeight="1" x14ac:dyDescent="0.3">
      <c r="AI115" s="651"/>
      <c r="AJ115" s="651"/>
      <c r="AK115" s="651"/>
      <c r="AL115" s="651"/>
      <c r="AM115" s="651"/>
      <c r="AN115" s="651"/>
      <c r="AO115" s="651"/>
      <c r="AP115" s="651"/>
      <c r="AQ115" s="651"/>
      <c r="AR115" s="651"/>
      <c r="AS115" s="651"/>
      <c r="AT115" s="652"/>
      <c r="AU115" s="652"/>
      <c r="AV115" s="652"/>
      <c r="AW115" s="652"/>
      <c r="AX115" s="652"/>
      <c r="AY115" s="652"/>
      <c r="AZ115" s="652"/>
      <c r="BA115" s="652"/>
      <c r="BB115" s="652"/>
      <c r="BC115" s="652"/>
      <c r="BD115" s="652"/>
      <c r="BE115" s="326"/>
      <c r="BF115" s="326"/>
      <c r="BG115" s="326"/>
      <c r="BH115" s="326"/>
      <c r="BI115" s="326"/>
      <c r="BJ115" s="326"/>
      <c r="BK115" s="326"/>
      <c r="BL115" s="326"/>
      <c r="BM115" s="326"/>
      <c r="BN115" s="326"/>
    </row>
    <row r="116" spans="35:66" s="340" customFormat="1" ht="18.75" customHeight="1" x14ac:dyDescent="0.3">
      <c r="AI116" s="651"/>
      <c r="AJ116" s="651"/>
      <c r="AK116" s="651"/>
      <c r="AL116" s="651"/>
      <c r="AM116" s="651"/>
      <c r="AN116" s="651"/>
      <c r="AO116" s="651"/>
      <c r="AP116" s="651"/>
      <c r="AQ116" s="651"/>
      <c r="AR116" s="651"/>
      <c r="AS116" s="651"/>
      <c r="AT116" s="652"/>
      <c r="AU116" s="652"/>
      <c r="AV116" s="652"/>
      <c r="AW116" s="652"/>
      <c r="AX116" s="652"/>
      <c r="AY116" s="652"/>
      <c r="AZ116" s="652"/>
      <c r="BA116" s="652"/>
      <c r="BB116" s="652"/>
      <c r="BC116" s="652"/>
      <c r="BD116" s="652"/>
      <c r="BE116" s="326"/>
      <c r="BF116" s="326"/>
      <c r="BG116" s="326"/>
      <c r="BH116" s="326"/>
      <c r="BI116" s="326"/>
      <c r="BJ116" s="326"/>
      <c r="BK116" s="326"/>
      <c r="BL116" s="326"/>
      <c r="BM116" s="326"/>
      <c r="BN116" s="326"/>
    </row>
    <row r="117" spans="35:66" s="340" customFormat="1" ht="18.75" customHeight="1" x14ac:dyDescent="0.3">
      <c r="AI117" s="651"/>
      <c r="AJ117" s="651"/>
      <c r="AK117" s="651"/>
      <c r="AL117" s="651"/>
      <c r="AM117" s="651"/>
      <c r="AN117" s="651"/>
      <c r="AO117" s="651"/>
      <c r="AP117" s="651"/>
      <c r="AQ117" s="651"/>
      <c r="AR117" s="651"/>
      <c r="AS117" s="651"/>
      <c r="AT117" s="652"/>
      <c r="AU117" s="652"/>
      <c r="AV117" s="652"/>
      <c r="AW117" s="652"/>
      <c r="AX117" s="652"/>
      <c r="AY117" s="652"/>
      <c r="AZ117" s="652"/>
      <c r="BA117" s="652"/>
      <c r="BB117" s="652"/>
      <c r="BC117" s="652"/>
      <c r="BD117" s="652"/>
      <c r="BE117" s="326"/>
      <c r="BF117" s="326"/>
      <c r="BG117" s="326"/>
      <c r="BH117" s="326"/>
      <c r="BI117" s="326"/>
      <c r="BJ117" s="326"/>
      <c r="BK117" s="326"/>
      <c r="BL117" s="326"/>
      <c r="BM117" s="326"/>
      <c r="BN117" s="326"/>
    </row>
    <row r="118" spans="35:66" s="340" customFormat="1" ht="18.75" customHeight="1" x14ac:dyDescent="0.3">
      <c r="AI118" s="651"/>
      <c r="AJ118" s="651"/>
      <c r="AK118" s="651"/>
      <c r="AL118" s="651"/>
      <c r="AM118" s="651"/>
      <c r="AN118" s="651"/>
      <c r="AO118" s="651"/>
      <c r="AP118" s="651"/>
      <c r="AQ118" s="651"/>
      <c r="AR118" s="651"/>
      <c r="AS118" s="651"/>
      <c r="AT118" s="652"/>
      <c r="AU118" s="652"/>
      <c r="AV118" s="652"/>
      <c r="AW118" s="652"/>
      <c r="AX118" s="652"/>
      <c r="AY118" s="652"/>
      <c r="AZ118" s="652"/>
      <c r="BA118" s="652"/>
      <c r="BB118" s="652"/>
      <c r="BC118" s="652"/>
      <c r="BD118" s="652"/>
      <c r="BE118" s="326"/>
      <c r="BF118" s="326"/>
      <c r="BG118" s="326"/>
      <c r="BH118" s="326"/>
      <c r="BI118" s="326"/>
      <c r="BJ118" s="326"/>
      <c r="BK118" s="326"/>
      <c r="BL118" s="326"/>
      <c r="BM118" s="326"/>
      <c r="BN118" s="326"/>
    </row>
    <row r="119" spans="35:66" s="340" customFormat="1" ht="18.75" customHeight="1" x14ac:dyDescent="0.3">
      <c r="AI119" s="651"/>
      <c r="AJ119" s="651"/>
      <c r="AK119" s="651"/>
      <c r="AL119" s="651"/>
      <c r="AM119" s="651"/>
      <c r="AN119" s="651"/>
      <c r="AO119" s="651"/>
      <c r="AP119" s="651"/>
      <c r="AQ119" s="651"/>
      <c r="AR119" s="651"/>
      <c r="AS119" s="651"/>
      <c r="AT119" s="652"/>
      <c r="AU119" s="652"/>
      <c r="AV119" s="652"/>
      <c r="AW119" s="652"/>
      <c r="AX119" s="652"/>
      <c r="AY119" s="652"/>
      <c r="AZ119" s="652"/>
      <c r="BA119" s="652"/>
      <c r="BB119" s="652"/>
      <c r="BC119" s="652"/>
      <c r="BD119" s="652"/>
      <c r="BE119" s="326"/>
      <c r="BF119" s="326"/>
      <c r="BG119" s="326"/>
      <c r="BH119" s="326"/>
      <c r="BI119" s="326"/>
      <c r="BJ119" s="326"/>
      <c r="BK119" s="326"/>
      <c r="BL119" s="326"/>
      <c r="BM119" s="326"/>
      <c r="BN119" s="326"/>
    </row>
    <row r="120" spans="35:66" s="340" customFormat="1" ht="18.75" customHeight="1" x14ac:dyDescent="0.3">
      <c r="AI120" s="651"/>
      <c r="AJ120" s="651"/>
      <c r="AK120" s="651"/>
      <c r="AL120" s="651"/>
      <c r="AM120" s="651"/>
      <c r="AN120" s="651"/>
      <c r="AO120" s="651"/>
      <c r="AP120" s="651"/>
      <c r="AQ120" s="651"/>
      <c r="AR120" s="651"/>
      <c r="AS120" s="651"/>
      <c r="AT120" s="652"/>
      <c r="AU120" s="652"/>
      <c r="AV120" s="652"/>
      <c r="AW120" s="652"/>
      <c r="AX120" s="652"/>
      <c r="AY120" s="652"/>
      <c r="AZ120" s="652"/>
      <c r="BA120" s="652"/>
      <c r="BB120" s="652"/>
      <c r="BC120" s="652"/>
      <c r="BD120" s="652"/>
      <c r="BE120" s="326"/>
      <c r="BF120" s="326"/>
      <c r="BG120" s="326"/>
      <c r="BH120" s="326"/>
      <c r="BI120" s="326"/>
      <c r="BJ120" s="326"/>
      <c r="BK120" s="326"/>
      <c r="BL120" s="326"/>
      <c r="BM120" s="326"/>
      <c r="BN120" s="326"/>
    </row>
    <row r="121" spans="35:66" s="340" customFormat="1" ht="18.75" customHeight="1" x14ac:dyDescent="0.3">
      <c r="AI121" s="651"/>
      <c r="AJ121" s="651"/>
      <c r="AK121" s="651"/>
      <c r="AL121" s="651"/>
      <c r="AM121" s="651"/>
      <c r="AN121" s="651"/>
      <c r="AO121" s="651"/>
      <c r="AP121" s="651"/>
      <c r="AQ121" s="651"/>
      <c r="AR121" s="651"/>
      <c r="AS121" s="651"/>
      <c r="AT121" s="652"/>
      <c r="AU121" s="652"/>
      <c r="AV121" s="652"/>
      <c r="AW121" s="652"/>
      <c r="AX121" s="652"/>
      <c r="AY121" s="652"/>
      <c r="AZ121" s="652"/>
      <c r="BA121" s="652"/>
      <c r="BB121" s="652"/>
      <c r="BC121" s="652"/>
      <c r="BD121" s="652"/>
      <c r="BE121" s="326"/>
      <c r="BF121" s="326"/>
      <c r="BG121" s="326"/>
      <c r="BH121" s="326"/>
      <c r="BI121" s="326"/>
      <c r="BJ121" s="326"/>
      <c r="BK121" s="326"/>
      <c r="BL121" s="326"/>
      <c r="BM121" s="326"/>
      <c r="BN121" s="326"/>
    </row>
    <row r="122" spans="35:66" s="340" customFormat="1" ht="18.75" customHeight="1" x14ac:dyDescent="0.3">
      <c r="AI122" s="651"/>
      <c r="AJ122" s="651"/>
      <c r="AK122" s="651"/>
      <c r="AL122" s="651"/>
      <c r="AM122" s="651"/>
      <c r="AN122" s="651"/>
      <c r="AO122" s="651"/>
      <c r="AP122" s="651"/>
      <c r="AQ122" s="651"/>
      <c r="AR122" s="651"/>
      <c r="AS122" s="651"/>
      <c r="AT122" s="652"/>
      <c r="AU122" s="652"/>
      <c r="AV122" s="652"/>
      <c r="AW122" s="652"/>
      <c r="AX122" s="652"/>
      <c r="AY122" s="652"/>
      <c r="AZ122" s="652"/>
      <c r="BA122" s="652"/>
      <c r="BB122" s="652"/>
      <c r="BC122" s="652"/>
      <c r="BD122" s="652"/>
      <c r="BE122" s="326"/>
      <c r="BF122" s="326"/>
      <c r="BG122" s="326"/>
      <c r="BH122" s="326"/>
      <c r="BI122" s="326"/>
      <c r="BJ122" s="326"/>
      <c r="BK122" s="326"/>
      <c r="BL122" s="326"/>
      <c r="BM122" s="326"/>
      <c r="BN122" s="326"/>
    </row>
    <row r="123" spans="35:66" s="340" customFormat="1" ht="18.75" customHeight="1" x14ac:dyDescent="0.3">
      <c r="AI123" s="651"/>
      <c r="AJ123" s="651"/>
      <c r="AK123" s="651"/>
      <c r="AL123" s="651"/>
      <c r="AM123" s="651"/>
      <c r="AN123" s="651"/>
      <c r="AO123" s="651"/>
      <c r="AP123" s="651"/>
      <c r="AQ123" s="651"/>
      <c r="AR123" s="651"/>
      <c r="AS123" s="651"/>
      <c r="AT123" s="652"/>
      <c r="AU123" s="652"/>
      <c r="AV123" s="652"/>
      <c r="AW123" s="652"/>
      <c r="AX123" s="652"/>
      <c r="AY123" s="652"/>
      <c r="AZ123" s="652"/>
      <c r="BA123" s="652"/>
      <c r="BB123" s="652"/>
      <c r="BC123" s="652"/>
      <c r="BD123" s="652"/>
      <c r="BE123" s="326"/>
      <c r="BF123" s="326"/>
      <c r="BG123" s="326"/>
      <c r="BH123" s="326"/>
      <c r="BI123" s="326"/>
      <c r="BJ123" s="326"/>
      <c r="BK123" s="326"/>
      <c r="BL123" s="326"/>
      <c r="BM123" s="326"/>
      <c r="BN123" s="326"/>
    </row>
    <row r="124" spans="35:66" s="340" customFormat="1" ht="18.75" customHeight="1" x14ac:dyDescent="0.3">
      <c r="AI124" s="651"/>
      <c r="AJ124" s="651"/>
      <c r="AK124" s="651"/>
      <c r="AL124" s="651"/>
      <c r="AM124" s="651"/>
      <c r="AN124" s="651"/>
      <c r="AO124" s="651"/>
      <c r="AP124" s="651"/>
      <c r="AQ124" s="651"/>
      <c r="AR124" s="651"/>
      <c r="AS124" s="651"/>
      <c r="AT124" s="652"/>
      <c r="AU124" s="652"/>
      <c r="AV124" s="652"/>
      <c r="AW124" s="652"/>
      <c r="AX124" s="652"/>
      <c r="AY124" s="652"/>
      <c r="AZ124" s="652"/>
      <c r="BA124" s="652"/>
      <c r="BB124" s="652"/>
      <c r="BC124" s="652"/>
      <c r="BD124" s="652"/>
      <c r="BE124" s="326"/>
      <c r="BF124" s="326"/>
      <c r="BG124" s="326"/>
      <c r="BH124" s="326"/>
      <c r="BI124" s="326"/>
      <c r="BJ124" s="326"/>
      <c r="BK124" s="326"/>
      <c r="BL124" s="326"/>
      <c r="BM124" s="326"/>
      <c r="BN124" s="326"/>
    </row>
    <row r="125" spans="35:66" s="340" customFormat="1" ht="18.75" customHeight="1" x14ac:dyDescent="0.3">
      <c r="AI125" s="651"/>
      <c r="AJ125" s="651"/>
      <c r="AK125" s="651"/>
      <c r="AL125" s="651"/>
      <c r="AM125" s="651"/>
      <c r="AN125" s="651"/>
      <c r="AO125" s="651"/>
      <c r="AP125" s="651"/>
      <c r="AQ125" s="651"/>
      <c r="AR125" s="651"/>
      <c r="AS125" s="651"/>
      <c r="AT125" s="652"/>
      <c r="AU125" s="652"/>
      <c r="AV125" s="652"/>
      <c r="AW125" s="652"/>
      <c r="AX125" s="652"/>
      <c r="AY125" s="652"/>
      <c r="AZ125" s="652"/>
      <c r="BA125" s="652"/>
      <c r="BB125" s="652"/>
      <c r="BC125" s="652"/>
      <c r="BD125" s="652"/>
      <c r="BE125" s="326"/>
      <c r="BF125" s="326"/>
      <c r="BG125" s="326"/>
      <c r="BH125" s="326"/>
      <c r="BI125" s="326"/>
      <c r="BJ125" s="326"/>
      <c r="BK125" s="326"/>
      <c r="BL125" s="326"/>
      <c r="BM125" s="326"/>
      <c r="BN125" s="326"/>
    </row>
    <row r="126" spans="35:66" s="340" customFormat="1" ht="18.75" customHeight="1" x14ac:dyDescent="0.3">
      <c r="AI126" s="651"/>
      <c r="AJ126" s="651"/>
      <c r="AK126" s="651"/>
      <c r="AL126" s="651"/>
      <c r="AM126" s="651"/>
      <c r="AN126" s="651"/>
      <c r="AO126" s="651"/>
      <c r="AP126" s="651"/>
      <c r="AQ126" s="651"/>
      <c r="AR126" s="651"/>
      <c r="AS126" s="651"/>
      <c r="AT126" s="652"/>
      <c r="AU126" s="652"/>
      <c r="AV126" s="652"/>
      <c r="AW126" s="652"/>
      <c r="AX126" s="652"/>
      <c r="AY126" s="652"/>
      <c r="AZ126" s="652"/>
      <c r="BA126" s="652"/>
      <c r="BB126" s="652"/>
      <c r="BC126" s="652"/>
      <c r="BD126" s="652"/>
      <c r="BE126" s="326"/>
      <c r="BF126" s="326"/>
      <c r="BG126" s="326"/>
      <c r="BH126" s="326"/>
      <c r="BI126" s="326"/>
      <c r="BJ126" s="326"/>
      <c r="BK126" s="326"/>
      <c r="BL126" s="326"/>
      <c r="BM126" s="326"/>
      <c r="BN126" s="326"/>
    </row>
    <row r="127" spans="35:66" s="340" customFormat="1" ht="18.75" customHeight="1" x14ac:dyDescent="0.3">
      <c r="AI127" s="651"/>
      <c r="AJ127" s="651"/>
      <c r="AK127" s="651"/>
      <c r="AL127" s="651"/>
      <c r="AM127" s="651"/>
      <c r="AN127" s="651"/>
      <c r="AO127" s="651"/>
      <c r="AP127" s="651"/>
      <c r="AQ127" s="651"/>
      <c r="AR127" s="651"/>
      <c r="AS127" s="651"/>
      <c r="AT127" s="652"/>
      <c r="AU127" s="652"/>
      <c r="AV127" s="652"/>
      <c r="AW127" s="652"/>
      <c r="AX127" s="652"/>
      <c r="AY127" s="652"/>
      <c r="AZ127" s="652"/>
      <c r="BA127" s="652"/>
      <c r="BB127" s="652"/>
      <c r="BC127" s="652"/>
      <c r="BD127" s="652"/>
      <c r="BE127" s="326"/>
      <c r="BF127" s="326"/>
      <c r="BG127" s="326"/>
      <c r="BH127" s="326"/>
      <c r="BI127" s="326"/>
      <c r="BJ127" s="326"/>
      <c r="BK127" s="326"/>
      <c r="BL127" s="326"/>
      <c r="BM127" s="326"/>
      <c r="BN127" s="326"/>
    </row>
    <row r="128" spans="35:66" s="340" customFormat="1" ht="18.75" customHeight="1" x14ac:dyDescent="0.3">
      <c r="AI128" s="651"/>
      <c r="AJ128" s="651"/>
      <c r="AK128" s="651"/>
      <c r="AL128" s="651"/>
      <c r="AM128" s="651"/>
      <c r="AN128" s="651"/>
      <c r="AO128" s="651"/>
      <c r="AP128" s="651"/>
      <c r="AQ128" s="651"/>
      <c r="AR128" s="651"/>
      <c r="AS128" s="651"/>
      <c r="AT128" s="652"/>
      <c r="AU128" s="652"/>
      <c r="AV128" s="652"/>
      <c r="AW128" s="652"/>
      <c r="AX128" s="652"/>
      <c r="AY128" s="652"/>
      <c r="AZ128" s="652"/>
      <c r="BA128" s="652"/>
      <c r="BB128" s="652"/>
      <c r="BC128" s="652"/>
      <c r="BD128" s="652"/>
      <c r="BE128" s="326"/>
      <c r="BF128" s="326"/>
      <c r="BG128" s="326"/>
      <c r="BH128" s="326"/>
      <c r="BI128" s="326"/>
      <c r="BJ128" s="326"/>
      <c r="BK128" s="326"/>
      <c r="BL128" s="326"/>
      <c r="BM128" s="326"/>
      <c r="BN128" s="326"/>
    </row>
    <row r="129" spans="35:66" s="340" customFormat="1" ht="18.75" customHeight="1" x14ac:dyDescent="0.3">
      <c r="AI129" s="651"/>
      <c r="AJ129" s="651"/>
      <c r="AK129" s="651"/>
      <c r="AL129" s="651"/>
      <c r="AM129" s="651"/>
      <c r="AN129" s="651"/>
      <c r="AO129" s="651"/>
      <c r="AP129" s="651"/>
      <c r="AQ129" s="651"/>
      <c r="AR129" s="651"/>
      <c r="AS129" s="651"/>
      <c r="AT129" s="652"/>
      <c r="AU129" s="652"/>
      <c r="AV129" s="652"/>
      <c r="AW129" s="652"/>
      <c r="AX129" s="652"/>
      <c r="AY129" s="652"/>
      <c r="AZ129" s="652"/>
      <c r="BA129" s="652"/>
      <c r="BB129" s="652"/>
      <c r="BC129" s="652"/>
      <c r="BD129" s="652"/>
      <c r="BE129" s="326"/>
      <c r="BF129" s="326"/>
      <c r="BG129" s="326"/>
      <c r="BH129" s="326"/>
      <c r="BI129" s="326"/>
      <c r="BJ129" s="326"/>
      <c r="BK129" s="326"/>
      <c r="BL129" s="326"/>
      <c r="BM129" s="326"/>
      <c r="BN129" s="326"/>
    </row>
    <row r="130" spans="35:66" s="340" customFormat="1" ht="18.75" customHeight="1" x14ac:dyDescent="0.3">
      <c r="AI130" s="651"/>
      <c r="AJ130" s="651"/>
      <c r="AK130" s="651"/>
      <c r="AL130" s="651"/>
      <c r="AM130" s="651"/>
      <c r="AN130" s="651"/>
      <c r="AO130" s="651"/>
      <c r="AP130" s="651"/>
      <c r="AQ130" s="651"/>
      <c r="AR130" s="651"/>
      <c r="AS130" s="651"/>
      <c r="AT130" s="652"/>
      <c r="AU130" s="652"/>
      <c r="AV130" s="652"/>
      <c r="AW130" s="652"/>
      <c r="AX130" s="652"/>
      <c r="AY130" s="652"/>
      <c r="AZ130" s="652"/>
      <c r="BA130" s="652"/>
      <c r="BB130" s="652"/>
      <c r="BC130" s="652"/>
      <c r="BD130" s="652"/>
      <c r="BE130" s="326"/>
      <c r="BF130" s="326"/>
      <c r="BG130" s="326"/>
      <c r="BH130" s="326"/>
      <c r="BI130" s="326"/>
      <c r="BJ130" s="326"/>
      <c r="BK130" s="326"/>
      <c r="BL130" s="326"/>
      <c r="BM130" s="326"/>
      <c r="BN130" s="326"/>
    </row>
    <row r="131" spans="35:66" s="340" customFormat="1" ht="18.75" customHeight="1" x14ac:dyDescent="0.3">
      <c r="AI131" s="651"/>
      <c r="AJ131" s="651"/>
      <c r="AK131" s="651"/>
      <c r="AL131" s="651"/>
      <c r="AM131" s="651"/>
      <c r="AN131" s="651"/>
      <c r="AO131" s="651"/>
      <c r="AP131" s="651"/>
      <c r="AQ131" s="651"/>
      <c r="AR131" s="651"/>
      <c r="AS131" s="651"/>
      <c r="AT131" s="652"/>
      <c r="AU131" s="652"/>
      <c r="AV131" s="652"/>
      <c r="AW131" s="652"/>
      <c r="AX131" s="652"/>
      <c r="AY131" s="652"/>
      <c r="AZ131" s="652"/>
      <c r="BA131" s="652"/>
      <c r="BB131" s="652"/>
      <c r="BC131" s="652"/>
      <c r="BD131" s="652"/>
      <c r="BE131" s="326"/>
      <c r="BF131" s="326"/>
      <c r="BG131" s="326"/>
      <c r="BH131" s="326"/>
      <c r="BI131" s="326"/>
      <c r="BJ131" s="326"/>
      <c r="BK131" s="326"/>
      <c r="BL131" s="326"/>
      <c r="BM131" s="326"/>
      <c r="BN131" s="326"/>
    </row>
    <row r="132" spans="35:66" s="340" customFormat="1" ht="18.75" customHeight="1" x14ac:dyDescent="0.3">
      <c r="AI132" s="651"/>
      <c r="AJ132" s="651"/>
      <c r="AK132" s="651"/>
      <c r="AL132" s="651"/>
      <c r="AM132" s="651"/>
      <c r="AN132" s="651"/>
      <c r="AO132" s="651"/>
      <c r="AP132" s="651"/>
      <c r="AQ132" s="651"/>
      <c r="AR132" s="651"/>
      <c r="AS132" s="651"/>
      <c r="AT132" s="652"/>
      <c r="AU132" s="652"/>
      <c r="AV132" s="652"/>
      <c r="AW132" s="652"/>
      <c r="AX132" s="652"/>
      <c r="AY132" s="652"/>
      <c r="AZ132" s="652"/>
      <c r="BA132" s="652"/>
      <c r="BB132" s="652"/>
      <c r="BC132" s="652"/>
      <c r="BD132" s="652"/>
      <c r="BE132" s="326"/>
      <c r="BF132" s="326"/>
      <c r="BG132" s="326"/>
      <c r="BH132" s="326"/>
      <c r="BI132" s="326"/>
      <c r="BJ132" s="326"/>
      <c r="BK132" s="326"/>
      <c r="BL132" s="326"/>
      <c r="BM132" s="326"/>
      <c r="BN132" s="326"/>
    </row>
    <row r="133" spans="35:66" s="340" customFormat="1" ht="18.75" customHeight="1" x14ac:dyDescent="0.3">
      <c r="AI133" s="651"/>
      <c r="AJ133" s="651"/>
      <c r="AK133" s="651"/>
      <c r="AL133" s="651"/>
      <c r="AM133" s="651"/>
      <c r="AN133" s="651"/>
      <c r="AO133" s="651"/>
      <c r="AP133" s="651"/>
      <c r="AQ133" s="651"/>
      <c r="AR133" s="651"/>
      <c r="AS133" s="651"/>
      <c r="AT133" s="652"/>
      <c r="AU133" s="652"/>
      <c r="AV133" s="652"/>
      <c r="AW133" s="652"/>
      <c r="AX133" s="652"/>
      <c r="AY133" s="652"/>
      <c r="AZ133" s="652"/>
      <c r="BA133" s="652"/>
      <c r="BB133" s="652"/>
      <c r="BC133" s="652"/>
      <c r="BD133" s="652"/>
      <c r="BE133" s="326"/>
      <c r="BF133" s="326"/>
      <c r="BG133" s="326"/>
      <c r="BH133" s="326"/>
      <c r="BI133" s="326"/>
      <c r="BJ133" s="326"/>
      <c r="BK133" s="326"/>
      <c r="BL133" s="326"/>
      <c r="BM133" s="326"/>
      <c r="BN133" s="326"/>
    </row>
    <row r="134" spans="35:66" s="340" customFormat="1" ht="18.75" customHeight="1" x14ac:dyDescent="0.3">
      <c r="AI134" s="651"/>
      <c r="AJ134" s="651"/>
      <c r="AK134" s="651"/>
      <c r="AL134" s="651"/>
      <c r="AM134" s="651"/>
      <c r="AN134" s="651"/>
      <c r="AO134" s="651"/>
      <c r="AP134" s="651"/>
      <c r="AQ134" s="651"/>
      <c r="AR134" s="651"/>
      <c r="AS134" s="651"/>
      <c r="AT134" s="652"/>
      <c r="AU134" s="652"/>
      <c r="AV134" s="652"/>
      <c r="AW134" s="652"/>
      <c r="AX134" s="652"/>
      <c r="AY134" s="652"/>
      <c r="AZ134" s="652"/>
      <c r="BA134" s="652"/>
      <c r="BB134" s="652"/>
      <c r="BC134" s="652"/>
      <c r="BD134" s="652"/>
      <c r="BE134" s="326"/>
      <c r="BF134" s="326"/>
      <c r="BG134" s="326"/>
      <c r="BH134" s="326"/>
      <c r="BI134" s="326"/>
      <c r="BJ134" s="326"/>
      <c r="BK134" s="326"/>
      <c r="BL134" s="326"/>
      <c r="BM134" s="326"/>
      <c r="BN134" s="326"/>
    </row>
    <row r="135" spans="35:66" s="340" customFormat="1" ht="18.75" customHeight="1" x14ac:dyDescent="0.3">
      <c r="AI135" s="651"/>
      <c r="AJ135" s="651"/>
      <c r="AK135" s="651"/>
      <c r="AL135" s="651"/>
      <c r="AM135" s="651"/>
      <c r="AN135" s="651"/>
      <c r="AO135" s="651"/>
      <c r="AP135" s="651"/>
      <c r="AQ135" s="651"/>
      <c r="AR135" s="651"/>
      <c r="AS135" s="651"/>
      <c r="AT135" s="652"/>
      <c r="AU135" s="652"/>
      <c r="AV135" s="652"/>
      <c r="AW135" s="652"/>
      <c r="AX135" s="652"/>
      <c r="AY135" s="652"/>
      <c r="AZ135" s="652"/>
      <c r="BA135" s="652"/>
      <c r="BB135" s="652"/>
      <c r="BC135" s="652"/>
      <c r="BD135" s="652"/>
      <c r="BE135" s="326"/>
      <c r="BF135" s="326"/>
      <c r="BG135" s="326"/>
      <c r="BH135" s="326"/>
      <c r="BI135" s="326"/>
      <c r="BJ135" s="326"/>
      <c r="BK135" s="326"/>
      <c r="BL135" s="326"/>
      <c r="BM135" s="326"/>
      <c r="BN135" s="326"/>
    </row>
    <row r="136" spans="35:66" s="340" customFormat="1" ht="18.75" customHeight="1" x14ac:dyDescent="0.3">
      <c r="AI136" s="651"/>
      <c r="AJ136" s="651"/>
      <c r="AK136" s="651"/>
      <c r="AL136" s="651"/>
      <c r="AM136" s="651"/>
      <c r="AN136" s="651"/>
      <c r="AO136" s="651"/>
      <c r="AP136" s="651"/>
      <c r="AQ136" s="651"/>
      <c r="AR136" s="651"/>
      <c r="AS136" s="651"/>
      <c r="AT136" s="652"/>
      <c r="AU136" s="652"/>
      <c r="AV136" s="652"/>
      <c r="AW136" s="652"/>
      <c r="AX136" s="652"/>
      <c r="AY136" s="652"/>
      <c r="AZ136" s="652"/>
      <c r="BA136" s="652"/>
      <c r="BB136" s="652"/>
      <c r="BC136" s="652"/>
      <c r="BD136" s="652"/>
      <c r="BE136" s="326"/>
      <c r="BF136" s="326"/>
      <c r="BG136" s="326"/>
      <c r="BH136" s="326"/>
      <c r="BI136" s="326"/>
      <c r="BJ136" s="326"/>
      <c r="BK136" s="326"/>
      <c r="BL136" s="326"/>
      <c r="BM136" s="326"/>
      <c r="BN136" s="326"/>
    </row>
    <row r="137" spans="35:66" s="340" customFormat="1" ht="18.75" customHeight="1" x14ac:dyDescent="0.3">
      <c r="AI137" s="651"/>
      <c r="AJ137" s="651"/>
      <c r="AK137" s="651"/>
      <c r="AL137" s="651"/>
      <c r="AM137" s="651"/>
      <c r="AN137" s="651"/>
      <c r="AO137" s="651"/>
      <c r="AP137" s="651"/>
      <c r="AQ137" s="651"/>
      <c r="AR137" s="651"/>
      <c r="AS137" s="651"/>
      <c r="AT137" s="652"/>
      <c r="AU137" s="652"/>
      <c r="AV137" s="652"/>
      <c r="AW137" s="652"/>
      <c r="AX137" s="652"/>
      <c r="AY137" s="652"/>
      <c r="AZ137" s="652"/>
      <c r="BA137" s="652"/>
      <c r="BB137" s="652"/>
      <c r="BC137" s="652"/>
      <c r="BD137" s="652"/>
      <c r="BE137" s="326"/>
      <c r="BF137" s="326"/>
      <c r="BG137" s="326"/>
      <c r="BH137" s="326"/>
      <c r="BI137" s="326"/>
      <c r="BJ137" s="326"/>
      <c r="BK137" s="326"/>
      <c r="BL137" s="326"/>
      <c r="BM137" s="326"/>
      <c r="BN137" s="326"/>
    </row>
    <row r="138" spans="35:66" s="340" customFormat="1" ht="18.75" customHeight="1" x14ac:dyDescent="0.3">
      <c r="AI138" s="651"/>
      <c r="AJ138" s="651"/>
      <c r="AK138" s="651"/>
      <c r="AL138" s="651"/>
      <c r="AM138" s="651"/>
      <c r="AN138" s="651"/>
      <c r="AO138" s="651"/>
      <c r="AP138" s="651"/>
      <c r="AQ138" s="651"/>
      <c r="AR138" s="651"/>
      <c r="AS138" s="651"/>
      <c r="AT138" s="652"/>
      <c r="AU138" s="652"/>
      <c r="AV138" s="652"/>
      <c r="AW138" s="652"/>
      <c r="AX138" s="652"/>
      <c r="AY138" s="652"/>
      <c r="AZ138" s="652"/>
      <c r="BA138" s="652"/>
      <c r="BB138" s="652"/>
      <c r="BC138" s="652"/>
      <c r="BD138" s="652"/>
      <c r="BE138" s="326"/>
      <c r="BF138" s="326"/>
      <c r="BG138" s="326"/>
      <c r="BH138" s="326"/>
      <c r="BI138" s="326"/>
      <c r="BJ138" s="326"/>
      <c r="BK138" s="326"/>
      <c r="BL138" s="326"/>
      <c r="BM138" s="326"/>
      <c r="BN138" s="326"/>
    </row>
    <row r="139" spans="35:66" s="340" customFormat="1" ht="18.75" customHeight="1" x14ac:dyDescent="0.3">
      <c r="AI139" s="651"/>
      <c r="AJ139" s="651"/>
      <c r="AK139" s="651"/>
      <c r="AL139" s="651"/>
      <c r="AM139" s="651"/>
      <c r="AN139" s="651"/>
      <c r="AO139" s="651"/>
      <c r="AP139" s="651"/>
      <c r="AQ139" s="651"/>
      <c r="AR139" s="651"/>
      <c r="AS139" s="651"/>
      <c r="AT139" s="652"/>
      <c r="AU139" s="652"/>
      <c r="AV139" s="652"/>
      <c r="AW139" s="652"/>
      <c r="AX139" s="652"/>
      <c r="AY139" s="652"/>
      <c r="AZ139" s="652"/>
      <c r="BA139" s="652"/>
      <c r="BB139" s="652"/>
      <c r="BC139" s="652"/>
      <c r="BD139" s="652"/>
      <c r="BE139" s="326"/>
      <c r="BF139" s="326"/>
      <c r="BG139" s="326"/>
      <c r="BH139" s="326"/>
      <c r="BI139" s="326"/>
      <c r="BJ139" s="326"/>
      <c r="BK139" s="326"/>
      <c r="BL139" s="326"/>
      <c r="BM139" s="326"/>
      <c r="BN139" s="326"/>
    </row>
    <row r="140" spans="35:66" s="340" customFormat="1" ht="18.75" customHeight="1" x14ac:dyDescent="0.3">
      <c r="AI140" s="651"/>
      <c r="AJ140" s="651"/>
      <c r="AK140" s="651"/>
      <c r="AL140" s="651"/>
      <c r="AM140" s="651"/>
      <c r="AN140" s="651"/>
      <c r="AO140" s="651"/>
      <c r="AP140" s="651"/>
      <c r="AQ140" s="651"/>
      <c r="AR140" s="651"/>
      <c r="AS140" s="651"/>
      <c r="AT140" s="652"/>
      <c r="AU140" s="652"/>
      <c r="AV140" s="652"/>
      <c r="AW140" s="652"/>
      <c r="AX140" s="652"/>
      <c r="AY140" s="652"/>
      <c r="AZ140" s="652"/>
      <c r="BA140" s="652"/>
      <c r="BB140" s="652"/>
      <c r="BC140" s="652"/>
      <c r="BD140" s="652"/>
      <c r="BE140" s="326"/>
      <c r="BF140" s="326"/>
      <c r="BG140" s="326"/>
      <c r="BH140" s="326"/>
      <c r="BI140" s="326"/>
      <c r="BJ140" s="326"/>
      <c r="BK140" s="326"/>
      <c r="BL140" s="326"/>
      <c r="BM140" s="326"/>
      <c r="BN140" s="326"/>
    </row>
    <row r="141" spans="35:66" s="340" customFormat="1" ht="18.75" customHeight="1" x14ac:dyDescent="0.3">
      <c r="AI141" s="651"/>
      <c r="AJ141" s="651"/>
      <c r="AK141" s="651"/>
      <c r="AL141" s="651"/>
      <c r="AM141" s="651"/>
      <c r="AN141" s="651"/>
      <c r="AO141" s="651"/>
      <c r="AP141" s="651"/>
      <c r="AQ141" s="651"/>
      <c r="AR141" s="651"/>
      <c r="AS141" s="651"/>
      <c r="AT141" s="652"/>
      <c r="AU141" s="652"/>
      <c r="AV141" s="652"/>
      <c r="AW141" s="652"/>
      <c r="AX141" s="652"/>
      <c r="AY141" s="652"/>
      <c r="AZ141" s="652"/>
      <c r="BA141" s="652"/>
      <c r="BB141" s="652"/>
      <c r="BC141" s="652"/>
      <c r="BD141" s="652"/>
      <c r="BE141" s="326"/>
      <c r="BF141" s="326"/>
      <c r="BG141" s="326"/>
      <c r="BH141" s="326"/>
      <c r="BI141" s="326"/>
      <c r="BJ141" s="326"/>
      <c r="BK141" s="326"/>
      <c r="BL141" s="326"/>
      <c r="BM141" s="326"/>
      <c r="BN141" s="326"/>
    </row>
    <row r="142" spans="35:66" s="340" customFormat="1" ht="18.75" customHeight="1" x14ac:dyDescent="0.3">
      <c r="AI142" s="651"/>
      <c r="AJ142" s="651"/>
      <c r="AK142" s="651"/>
      <c r="AL142" s="651"/>
      <c r="AM142" s="651"/>
      <c r="AN142" s="651"/>
      <c r="AO142" s="651"/>
      <c r="AP142" s="651"/>
      <c r="AQ142" s="651"/>
      <c r="AR142" s="651"/>
      <c r="AS142" s="651"/>
      <c r="AT142" s="652"/>
      <c r="AU142" s="652"/>
      <c r="AV142" s="652"/>
      <c r="AW142" s="652"/>
      <c r="AX142" s="652"/>
      <c r="AY142" s="652"/>
      <c r="AZ142" s="652"/>
      <c r="BA142" s="652"/>
      <c r="BB142" s="652"/>
      <c r="BC142" s="652"/>
      <c r="BD142" s="652"/>
      <c r="BE142" s="326"/>
      <c r="BF142" s="326"/>
      <c r="BG142" s="326"/>
      <c r="BH142" s="326"/>
      <c r="BI142" s="326"/>
      <c r="BJ142" s="326"/>
      <c r="BK142" s="326"/>
      <c r="BL142" s="326"/>
      <c r="BM142" s="326"/>
      <c r="BN142" s="326"/>
    </row>
    <row r="143" spans="35:66" s="340" customFormat="1" ht="18.75" customHeight="1" x14ac:dyDescent="0.3">
      <c r="AI143" s="651"/>
      <c r="AJ143" s="651"/>
      <c r="AK143" s="651"/>
      <c r="AL143" s="651"/>
      <c r="AM143" s="651"/>
      <c r="AN143" s="651"/>
      <c r="AO143" s="651"/>
      <c r="AP143" s="651"/>
      <c r="AQ143" s="651"/>
      <c r="AR143" s="651"/>
      <c r="AS143" s="651"/>
      <c r="AT143" s="652"/>
      <c r="AU143" s="652"/>
      <c r="AV143" s="652"/>
      <c r="AW143" s="652"/>
      <c r="AX143" s="652"/>
      <c r="AY143" s="652"/>
      <c r="AZ143" s="652"/>
      <c r="BA143" s="652"/>
      <c r="BB143" s="652"/>
      <c r="BC143" s="652"/>
      <c r="BD143" s="652"/>
      <c r="BE143" s="326"/>
      <c r="BF143" s="326"/>
      <c r="BG143" s="326"/>
      <c r="BH143" s="326"/>
      <c r="BI143" s="326"/>
      <c r="BJ143" s="326"/>
      <c r="BK143" s="326"/>
      <c r="BL143" s="326"/>
      <c r="BM143" s="326"/>
      <c r="BN143" s="326"/>
    </row>
    <row r="144" spans="35:66" s="340" customFormat="1" ht="18.75" customHeight="1" x14ac:dyDescent="0.3">
      <c r="AI144" s="651"/>
      <c r="AJ144" s="651"/>
      <c r="AK144" s="651"/>
      <c r="AL144" s="651"/>
      <c r="AM144" s="651"/>
      <c r="AN144" s="651"/>
      <c r="AO144" s="651"/>
      <c r="AP144" s="651"/>
      <c r="AQ144" s="651"/>
      <c r="AR144" s="651"/>
      <c r="AS144" s="651"/>
      <c r="AT144" s="652"/>
      <c r="AU144" s="652"/>
      <c r="AV144" s="652"/>
      <c r="AW144" s="652"/>
      <c r="AX144" s="652"/>
      <c r="AY144" s="652"/>
      <c r="AZ144" s="652"/>
      <c r="BA144" s="652"/>
      <c r="BB144" s="652"/>
      <c r="BC144" s="652"/>
      <c r="BD144" s="652"/>
      <c r="BE144" s="326"/>
      <c r="BF144" s="326"/>
      <c r="BG144" s="326"/>
      <c r="BH144" s="326"/>
      <c r="BI144" s="326"/>
      <c r="BJ144" s="326"/>
      <c r="BK144" s="326"/>
      <c r="BL144" s="326"/>
      <c r="BM144" s="326"/>
      <c r="BN144" s="326"/>
    </row>
    <row r="145" spans="35:66" s="340" customFormat="1" ht="18.75" customHeight="1" x14ac:dyDescent="0.3">
      <c r="AI145" s="651"/>
      <c r="AJ145" s="651"/>
      <c r="AK145" s="651"/>
      <c r="AL145" s="651"/>
      <c r="AM145" s="651"/>
      <c r="AN145" s="651"/>
      <c r="AO145" s="651"/>
      <c r="AP145" s="651"/>
      <c r="AQ145" s="651"/>
      <c r="AR145" s="651"/>
      <c r="AS145" s="651"/>
      <c r="AT145" s="652"/>
      <c r="AU145" s="652"/>
      <c r="AV145" s="652"/>
      <c r="AW145" s="652"/>
      <c r="AX145" s="652"/>
      <c r="AY145" s="652"/>
      <c r="AZ145" s="652"/>
      <c r="BA145" s="652"/>
      <c r="BB145" s="652"/>
      <c r="BC145" s="652"/>
      <c r="BD145" s="652"/>
      <c r="BE145" s="326"/>
      <c r="BF145" s="326"/>
      <c r="BG145" s="326"/>
      <c r="BH145" s="326"/>
      <c r="BI145" s="326"/>
      <c r="BJ145" s="326"/>
      <c r="BK145" s="326"/>
      <c r="BL145" s="326"/>
      <c r="BM145" s="326"/>
      <c r="BN145" s="326"/>
    </row>
    <row r="146" spans="35:66" s="340" customFormat="1" ht="18.75" customHeight="1" x14ac:dyDescent="0.3">
      <c r="AI146" s="651"/>
      <c r="AJ146" s="651"/>
      <c r="AK146" s="651"/>
      <c r="AL146" s="651"/>
      <c r="AM146" s="651"/>
      <c r="AN146" s="651"/>
      <c r="AO146" s="651"/>
      <c r="AP146" s="651"/>
      <c r="AQ146" s="651"/>
      <c r="AR146" s="651"/>
      <c r="AS146" s="651"/>
      <c r="AT146" s="652"/>
      <c r="AU146" s="652"/>
      <c r="AV146" s="652"/>
      <c r="AW146" s="652"/>
      <c r="AX146" s="652"/>
      <c r="AY146" s="652"/>
      <c r="AZ146" s="652"/>
      <c r="BA146" s="652"/>
      <c r="BB146" s="652"/>
      <c r="BC146" s="652"/>
      <c r="BD146" s="652"/>
      <c r="BE146" s="326"/>
      <c r="BF146" s="326"/>
      <c r="BG146" s="326"/>
      <c r="BH146" s="326"/>
      <c r="BI146" s="326"/>
      <c r="BJ146" s="326"/>
      <c r="BK146" s="326"/>
      <c r="BL146" s="326"/>
      <c r="BM146" s="326"/>
      <c r="BN146" s="326"/>
    </row>
    <row r="147" spans="35:66" s="340" customFormat="1" ht="18.75" customHeight="1" x14ac:dyDescent="0.3">
      <c r="AI147" s="651"/>
      <c r="AJ147" s="651"/>
      <c r="AK147" s="651"/>
      <c r="AL147" s="651"/>
      <c r="AM147" s="651"/>
      <c r="AN147" s="651"/>
      <c r="AO147" s="651"/>
      <c r="AP147" s="651"/>
      <c r="AQ147" s="651"/>
      <c r="AR147" s="651"/>
      <c r="AS147" s="651"/>
      <c r="AT147" s="652"/>
      <c r="AU147" s="652"/>
      <c r="AV147" s="652"/>
      <c r="AW147" s="652"/>
      <c r="AX147" s="652"/>
      <c r="AY147" s="652"/>
      <c r="AZ147" s="652"/>
      <c r="BA147" s="652"/>
      <c r="BB147" s="652"/>
      <c r="BC147" s="652"/>
      <c r="BD147" s="652"/>
      <c r="BE147" s="326"/>
      <c r="BF147" s="326"/>
      <c r="BG147" s="326"/>
      <c r="BH147" s="326"/>
      <c r="BI147" s="326"/>
      <c r="BJ147" s="326"/>
      <c r="BK147" s="326"/>
      <c r="BL147" s="326"/>
      <c r="BM147" s="326"/>
      <c r="BN147" s="326"/>
    </row>
    <row r="148" spans="35:66" s="340" customFormat="1" ht="18.75" customHeight="1" x14ac:dyDescent="0.3">
      <c r="AI148" s="651"/>
      <c r="AJ148" s="651"/>
      <c r="AK148" s="651"/>
      <c r="AL148" s="651"/>
      <c r="AM148" s="651"/>
      <c r="AN148" s="651"/>
      <c r="AO148" s="651"/>
      <c r="AP148" s="651"/>
      <c r="AQ148" s="651"/>
      <c r="AR148" s="651"/>
      <c r="AS148" s="651"/>
      <c r="AT148" s="652"/>
      <c r="AU148" s="652"/>
      <c r="AV148" s="652"/>
      <c r="AW148" s="652"/>
      <c r="AX148" s="652"/>
      <c r="AY148" s="652"/>
      <c r="AZ148" s="652"/>
      <c r="BA148" s="652"/>
      <c r="BB148" s="652"/>
      <c r="BC148" s="652"/>
      <c r="BD148" s="652"/>
      <c r="BE148" s="326"/>
      <c r="BF148" s="326"/>
      <c r="BG148" s="326"/>
      <c r="BH148" s="326"/>
      <c r="BI148" s="326"/>
      <c r="BJ148" s="326"/>
      <c r="BK148" s="326"/>
      <c r="BL148" s="326"/>
      <c r="BM148" s="326"/>
      <c r="BN148" s="326"/>
    </row>
    <row r="149" spans="35:66" s="340" customFormat="1" ht="18.75" customHeight="1" x14ac:dyDescent="0.3">
      <c r="AI149" s="651"/>
      <c r="AJ149" s="651"/>
      <c r="AK149" s="651"/>
      <c r="AL149" s="651"/>
      <c r="AM149" s="651"/>
      <c r="AN149" s="651"/>
      <c r="AO149" s="651"/>
      <c r="AP149" s="651"/>
      <c r="AQ149" s="651"/>
      <c r="AR149" s="651"/>
      <c r="AS149" s="651"/>
      <c r="AT149" s="652"/>
      <c r="AU149" s="652"/>
      <c r="AV149" s="652"/>
      <c r="AW149" s="652"/>
      <c r="AX149" s="652"/>
      <c r="AY149" s="652"/>
      <c r="AZ149" s="652"/>
      <c r="BA149" s="652"/>
      <c r="BB149" s="652"/>
      <c r="BC149" s="652"/>
      <c r="BD149" s="652"/>
      <c r="BE149" s="326"/>
      <c r="BF149" s="326"/>
      <c r="BG149" s="326"/>
      <c r="BH149" s="326"/>
      <c r="BI149" s="326"/>
      <c r="BJ149" s="326"/>
      <c r="BK149" s="326"/>
      <c r="BL149" s="326"/>
      <c r="BM149" s="326"/>
      <c r="BN149" s="326"/>
    </row>
    <row r="150" spans="35:66" s="340" customFormat="1" ht="18.75" customHeight="1" x14ac:dyDescent="0.3">
      <c r="AI150" s="651"/>
      <c r="AJ150" s="651"/>
      <c r="AK150" s="651"/>
      <c r="AL150" s="651"/>
      <c r="AM150" s="651"/>
      <c r="AN150" s="651"/>
      <c r="AO150" s="651"/>
      <c r="AP150" s="651"/>
      <c r="AQ150" s="651"/>
      <c r="AR150" s="651"/>
      <c r="AS150" s="651"/>
      <c r="AT150" s="652"/>
      <c r="AU150" s="652"/>
      <c r="AV150" s="652"/>
      <c r="AW150" s="652"/>
      <c r="AX150" s="652"/>
      <c r="AY150" s="652"/>
      <c r="AZ150" s="652"/>
      <c r="BA150" s="652"/>
      <c r="BB150" s="652"/>
      <c r="BC150" s="652"/>
      <c r="BD150" s="652"/>
      <c r="BE150" s="326"/>
      <c r="BF150" s="326"/>
      <c r="BG150" s="326"/>
      <c r="BH150" s="326"/>
      <c r="BI150" s="326"/>
      <c r="BJ150" s="326"/>
      <c r="BK150" s="326"/>
      <c r="BL150" s="326"/>
      <c r="BM150" s="326"/>
      <c r="BN150" s="326"/>
    </row>
    <row r="151" spans="35:66" s="340" customFormat="1" ht="18.75" customHeight="1" x14ac:dyDescent="0.3">
      <c r="AI151" s="651"/>
      <c r="AJ151" s="651"/>
      <c r="AK151" s="651"/>
      <c r="AL151" s="651"/>
      <c r="AM151" s="651"/>
      <c r="AN151" s="651"/>
      <c r="AO151" s="651"/>
      <c r="AP151" s="651"/>
      <c r="AQ151" s="651"/>
      <c r="AR151" s="651"/>
      <c r="AS151" s="651"/>
      <c r="AT151" s="652"/>
      <c r="AU151" s="652"/>
      <c r="AV151" s="652"/>
      <c r="AW151" s="652"/>
      <c r="AX151" s="652"/>
      <c r="AY151" s="652"/>
      <c r="AZ151" s="652"/>
      <c r="BA151" s="652"/>
      <c r="BB151" s="652"/>
      <c r="BC151" s="652"/>
      <c r="BD151" s="652"/>
      <c r="BE151" s="326"/>
      <c r="BF151" s="326"/>
      <c r="BG151" s="326"/>
      <c r="BH151" s="326"/>
      <c r="BI151" s="326"/>
      <c r="BJ151" s="326"/>
      <c r="BK151" s="326"/>
      <c r="BL151" s="326"/>
      <c r="BM151" s="326"/>
      <c r="BN151" s="326"/>
    </row>
    <row r="152" spans="35:66" s="340" customFormat="1" ht="18.75" customHeight="1" x14ac:dyDescent="0.3">
      <c r="AI152" s="651"/>
      <c r="AJ152" s="651"/>
      <c r="AK152" s="651"/>
      <c r="AL152" s="651"/>
      <c r="AM152" s="651"/>
      <c r="AN152" s="651"/>
      <c r="AO152" s="651"/>
      <c r="AP152" s="651"/>
      <c r="AQ152" s="651"/>
      <c r="AR152" s="651"/>
      <c r="AS152" s="651"/>
      <c r="AT152" s="652"/>
      <c r="AU152" s="652"/>
      <c r="AV152" s="652"/>
      <c r="AW152" s="652"/>
      <c r="AX152" s="652"/>
      <c r="AY152" s="652"/>
      <c r="AZ152" s="652"/>
      <c r="BA152" s="652"/>
      <c r="BB152" s="652"/>
      <c r="BC152" s="652"/>
      <c r="BD152" s="652"/>
      <c r="BE152" s="326"/>
      <c r="BF152" s="326"/>
      <c r="BG152" s="326"/>
      <c r="BH152" s="326"/>
      <c r="BI152" s="326"/>
      <c r="BJ152" s="326"/>
      <c r="BK152" s="326"/>
      <c r="BL152" s="326"/>
      <c r="BM152" s="326"/>
      <c r="BN152" s="326"/>
    </row>
    <row r="153" spans="35:66" s="340" customFormat="1" ht="18.75" customHeight="1" x14ac:dyDescent="0.3">
      <c r="AI153" s="651"/>
      <c r="AJ153" s="651"/>
      <c r="AK153" s="651"/>
      <c r="AL153" s="651"/>
      <c r="AM153" s="651"/>
      <c r="AN153" s="651"/>
      <c r="AO153" s="651"/>
      <c r="AP153" s="651"/>
      <c r="AQ153" s="651"/>
      <c r="AR153" s="651"/>
      <c r="AS153" s="651"/>
      <c r="AT153" s="652"/>
      <c r="AU153" s="652"/>
      <c r="AV153" s="652"/>
      <c r="AW153" s="652"/>
      <c r="AX153" s="652"/>
      <c r="AY153" s="652"/>
      <c r="AZ153" s="652"/>
      <c r="BA153" s="652"/>
      <c r="BB153" s="652"/>
      <c r="BC153" s="652"/>
      <c r="BD153" s="652"/>
      <c r="BE153" s="326"/>
      <c r="BF153" s="326"/>
      <c r="BG153" s="326"/>
      <c r="BH153" s="326"/>
      <c r="BI153" s="326"/>
      <c r="BJ153" s="326"/>
      <c r="BK153" s="326"/>
      <c r="BL153" s="326"/>
      <c r="BM153" s="326"/>
      <c r="BN153" s="326"/>
    </row>
    <row r="154" spans="35:66" s="340" customFormat="1" ht="18.75" customHeight="1" x14ac:dyDescent="0.3">
      <c r="AI154" s="651"/>
      <c r="AJ154" s="651"/>
      <c r="AK154" s="651"/>
      <c r="AL154" s="651"/>
      <c r="AM154" s="651"/>
      <c r="AN154" s="651"/>
      <c r="AO154" s="651"/>
      <c r="AP154" s="651"/>
      <c r="AQ154" s="651"/>
      <c r="AR154" s="651"/>
      <c r="AS154" s="651"/>
      <c r="AT154" s="652"/>
      <c r="AU154" s="652"/>
      <c r="AV154" s="652"/>
      <c r="AW154" s="652"/>
      <c r="AX154" s="652"/>
      <c r="AY154" s="652"/>
      <c r="AZ154" s="652"/>
      <c r="BA154" s="652"/>
      <c r="BB154" s="652"/>
      <c r="BC154" s="652"/>
      <c r="BD154" s="652"/>
      <c r="BE154" s="326"/>
      <c r="BF154" s="326"/>
      <c r="BG154" s="326"/>
      <c r="BH154" s="326"/>
      <c r="BI154" s="326"/>
      <c r="BJ154" s="326"/>
      <c r="BK154" s="326"/>
      <c r="BL154" s="326"/>
      <c r="BM154" s="326"/>
      <c r="BN154" s="326"/>
    </row>
    <row r="155" spans="35:66" s="340" customFormat="1" ht="18.75" customHeight="1" x14ac:dyDescent="0.3">
      <c r="AI155" s="651"/>
      <c r="AJ155" s="651"/>
      <c r="AK155" s="651"/>
      <c r="AL155" s="651"/>
      <c r="AM155" s="651"/>
      <c r="AN155" s="651"/>
      <c r="AO155" s="651"/>
      <c r="AP155" s="651"/>
      <c r="AQ155" s="651"/>
      <c r="AR155" s="651"/>
      <c r="AS155" s="651"/>
      <c r="AT155" s="652"/>
      <c r="AU155" s="652"/>
      <c r="AV155" s="652"/>
      <c r="AW155" s="652"/>
      <c r="AX155" s="652"/>
      <c r="AY155" s="652"/>
      <c r="AZ155" s="652"/>
      <c r="BA155" s="652"/>
      <c r="BB155" s="652"/>
      <c r="BC155" s="652"/>
      <c r="BD155" s="652"/>
      <c r="BE155" s="326"/>
      <c r="BF155" s="326"/>
      <c r="BG155" s="326"/>
      <c r="BH155" s="326"/>
      <c r="BI155" s="326"/>
      <c r="BJ155" s="326"/>
      <c r="BK155" s="326"/>
      <c r="BL155" s="326"/>
      <c r="BM155" s="326"/>
      <c r="BN155" s="326"/>
    </row>
    <row r="156" spans="35:66" s="340" customFormat="1" ht="18.75" customHeight="1" x14ac:dyDescent="0.3">
      <c r="AI156" s="651"/>
      <c r="AJ156" s="651"/>
      <c r="AK156" s="651"/>
      <c r="AL156" s="651"/>
      <c r="AM156" s="651"/>
      <c r="AN156" s="651"/>
      <c r="AO156" s="651"/>
      <c r="AP156" s="651"/>
      <c r="AQ156" s="651"/>
      <c r="AR156" s="651"/>
      <c r="AS156" s="651"/>
      <c r="AT156" s="652"/>
      <c r="AU156" s="652"/>
      <c r="AV156" s="652"/>
      <c r="AW156" s="652"/>
      <c r="AX156" s="652"/>
      <c r="AY156" s="652"/>
      <c r="AZ156" s="652"/>
      <c r="BA156" s="652"/>
      <c r="BB156" s="652"/>
      <c r="BC156" s="652"/>
      <c r="BD156" s="652"/>
      <c r="BE156" s="326"/>
      <c r="BF156" s="326"/>
      <c r="BG156" s="326"/>
      <c r="BH156" s="326"/>
      <c r="BI156" s="326"/>
      <c r="BJ156" s="326"/>
      <c r="BK156" s="326"/>
      <c r="BL156" s="326"/>
      <c r="BM156" s="326"/>
      <c r="BN156" s="326"/>
    </row>
    <row r="157" spans="35:66" s="340" customFormat="1" ht="18.75" customHeight="1" x14ac:dyDescent="0.3">
      <c r="AI157" s="651"/>
      <c r="AJ157" s="651"/>
      <c r="AK157" s="651"/>
      <c r="AL157" s="651"/>
      <c r="AM157" s="651"/>
      <c r="AN157" s="651"/>
      <c r="AO157" s="651"/>
      <c r="AP157" s="651"/>
      <c r="AQ157" s="651"/>
      <c r="AR157" s="651"/>
      <c r="AS157" s="651"/>
      <c r="AT157" s="652"/>
      <c r="AU157" s="652"/>
      <c r="AV157" s="652"/>
      <c r="AW157" s="652"/>
      <c r="AX157" s="652"/>
      <c r="AY157" s="652"/>
      <c r="AZ157" s="652"/>
      <c r="BA157" s="652"/>
      <c r="BB157" s="652"/>
      <c r="BC157" s="652"/>
      <c r="BD157" s="652"/>
      <c r="BE157" s="326"/>
      <c r="BF157" s="326"/>
      <c r="BG157" s="326"/>
      <c r="BH157" s="326"/>
      <c r="BI157" s="326"/>
      <c r="BJ157" s="326"/>
      <c r="BK157" s="326"/>
      <c r="BL157" s="326"/>
      <c r="BM157" s="326"/>
      <c r="BN157" s="326"/>
    </row>
    <row r="158" spans="35:66" s="340" customFormat="1" ht="18.75" customHeight="1" x14ac:dyDescent="0.3">
      <c r="AI158" s="651"/>
      <c r="AJ158" s="651"/>
      <c r="AK158" s="651"/>
      <c r="AL158" s="651"/>
      <c r="AM158" s="651"/>
      <c r="AN158" s="651"/>
      <c r="AO158" s="651"/>
      <c r="AP158" s="651"/>
      <c r="AQ158" s="651"/>
      <c r="AR158" s="651"/>
      <c r="AS158" s="651"/>
      <c r="AT158" s="652"/>
      <c r="AU158" s="652"/>
      <c r="AV158" s="652"/>
      <c r="AW158" s="652"/>
      <c r="AX158" s="652"/>
      <c r="AY158" s="652"/>
      <c r="AZ158" s="652"/>
      <c r="BA158" s="652"/>
      <c r="BB158" s="652"/>
      <c r="BC158" s="652"/>
      <c r="BD158" s="652"/>
      <c r="BE158" s="326"/>
      <c r="BF158" s="326"/>
      <c r="BG158" s="326"/>
      <c r="BH158" s="326"/>
      <c r="BI158" s="326"/>
      <c r="BJ158" s="326"/>
      <c r="BK158" s="326"/>
      <c r="BL158" s="326"/>
      <c r="BM158" s="326"/>
      <c r="BN158" s="326"/>
    </row>
    <row r="159" spans="35:66" s="340" customFormat="1" ht="18.75" customHeight="1" x14ac:dyDescent="0.3">
      <c r="AI159" s="651"/>
      <c r="AJ159" s="651"/>
      <c r="AK159" s="651"/>
      <c r="AL159" s="651"/>
      <c r="AM159" s="651"/>
      <c r="AN159" s="651"/>
      <c r="AO159" s="651"/>
      <c r="AP159" s="651"/>
      <c r="AQ159" s="651"/>
      <c r="AR159" s="651"/>
      <c r="AS159" s="651"/>
      <c r="AT159" s="652"/>
      <c r="AU159" s="652"/>
      <c r="AV159" s="652"/>
      <c r="AW159" s="652"/>
      <c r="AX159" s="652"/>
      <c r="AY159" s="652"/>
      <c r="AZ159" s="652"/>
      <c r="BA159" s="652"/>
      <c r="BB159" s="652"/>
      <c r="BC159" s="652"/>
      <c r="BD159" s="652"/>
      <c r="BE159" s="326"/>
      <c r="BF159" s="326"/>
      <c r="BG159" s="326"/>
      <c r="BH159" s="326"/>
      <c r="BI159" s="326"/>
      <c r="BJ159" s="326"/>
      <c r="BK159" s="326"/>
      <c r="BL159" s="326"/>
      <c r="BM159" s="326"/>
      <c r="BN159" s="326"/>
    </row>
    <row r="160" spans="35:66" s="340" customFormat="1" ht="18.75" customHeight="1" x14ac:dyDescent="0.3">
      <c r="AI160" s="651"/>
      <c r="AJ160" s="651"/>
      <c r="AK160" s="651"/>
      <c r="AL160" s="651"/>
      <c r="AM160" s="651"/>
      <c r="AN160" s="651"/>
      <c r="AO160" s="651"/>
      <c r="AP160" s="651"/>
      <c r="AQ160" s="651"/>
      <c r="AR160" s="651"/>
      <c r="AS160" s="651"/>
      <c r="AT160" s="652"/>
      <c r="AU160" s="652"/>
      <c r="AV160" s="652"/>
      <c r="AW160" s="652"/>
      <c r="AX160" s="652"/>
      <c r="AY160" s="652"/>
      <c r="AZ160" s="652"/>
      <c r="BA160" s="652"/>
      <c r="BB160" s="652"/>
      <c r="BC160" s="652"/>
      <c r="BD160" s="652"/>
      <c r="BE160" s="326"/>
      <c r="BF160" s="326"/>
      <c r="BG160" s="326"/>
      <c r="BH160" s="326"/>
      <c r="BI160" s="326"/>
      <c r="BJ160" s="326"/>
      <c r="BK160" s="326"/>
      <c r="BL160" s="326"/>
      <c r="BM160" s="326"/>
      <c r="BN160" s="326"/>
    </row>
    <row r="161" spans="35:66" s="340" customFormat="1" ht="18.75" customHeight="1" x14ac:dyDescent="0.3">
      <c r="AI161" s="651"/>
      <c r="AJ161" s="651"/>
      <c r="AK161" s="651"/>
      <c r="AL161" s="651"/>
      <c r="AM161" s="651"/>
      <c r="AN161" s="651"/>
      <c r="AO161" s="651"/>
      <c r="AP161" s="651"/>
      <c r="AQ161" s="651"/>
      <c r="AR161" s="651"/>
      <c r="AS161" s="651"/>
      <c r="AT161" s="652"/>
      <c r="AU161" s="652"/>
      <c r="AV161" s="652"/>
      <c r="AW161" s="652"/>
      <c r="AX161" s="652"/>
      <c r="AY161" s="652"/>
      <c r="AZ161" s="652"/>
      <c r="BA161" s="652"/>
      <c r="BB161" s="652"/>
      <c r="BC161" s="652"/>
      <c r="BD161" s="652"/>
      <c r="BE161" s="326"/>
      <c r="BF161" s="326"/>
      <c r="BG161" s="326"/>
      <c r="BH161" s="326"/>
      <c r="BI161" s="326"/>
      <c r="BJ161" s="326"/>
      <c r="BK161" s="326"/>
      <c r="BL161" s="326"/>
      <c r="BM161" s="326"/>
      <c r="BN161" s="326"/>
    </row>
    <row r="162" spans="35:66" s="340" customFormat="1" ht="18.75" customHeight="1" x14ac:dyDescent="0.3">
      <c r="AI162" s="651"/>
      <c r="AJ162" s="651"/>
      <c r="AK162" s="651"/>
      <c r="AL162" s="651"/>
      <c r="AM162" s="651"/>
      <c r="AN162" s="651"/>
      <c r="AO162" s="651"/>
      <c r="AP162" s="651"/>
      <c r="AQ162" s="651"/>
      <c r="AR162" s="651"/>
      <c r="AS162" s="651"/>
      <c r="AT162" s="652"/>
      <c r="AU162" s="652"/>
      <c r="AV162" s="652"/>
      <c r="AW162" s="652"/>
      <c r="AX162" s="652"/>
      <c r="AY162" s="652"/>
      <c r="AZ162" s="652"/>
      <c r="BA162" s="652"/>
      <c r="BB162" s="652"/>
      <c r="BC162" s="652"/>
      <c r="BD162" s="652"/>
      <c r="BE162" s="326"/>
      <c r="BF162" s="326"/>
      <c r="BG162" s="326"/>
      <c r="BH162" s="326"/>
      <c r="BI162" s="326"/>
      <c r="BJ162" s="326"/>
      <c r="BK162" s="326"/>
      <c r="BL162" s="326"/>
      <c r="BM162" s="326"/>
      <c r="BN162" s="326"/>
    </row>
    <row r="163" spans="35:66" s="340" customFormat="1" ht="18.75" customHeight="1" x14ac:dyDescent="0.3">
      <c r="AI163" s="651"/>
      <c r="AJ163" s="651"/>
      <c r="AK163" s="651"/>
      <c r="AL163" s="651"/>
      <c r="AM163" s="651"/>
      <c r="AN163" s="651"/>
      <c r="AO163" s="651"/>
      <c r="AP163" s="651"/>
      <c r="AQ163" s="651"/>
      <c r="AR163" s="651"/>
      <c r="AS163" s="651"/>
      <c r="AT163" s="652"/>
      <c r="AU163" s="652"/>
      <c r="AV163" s="652"/>
      <c r="AW163" s="652"/>
      <c r="AX163" s="652"/>
      <c r="AY163" s="652"/>
      <c r="AZ163" s="652"/>
      <c r="BA163" s="652"/>
      <c r="BB163" s="652"/>
      <c r="BC163" s="652"/>
      <c r="BD163" s="652"/>
      <c r="BE163" s="326"/>
      <c r="BF163" s="326"/>
      <c r="BG163" s="326"/>
      <c r="BH163" s="326"/>
      <c r="BI163" s="326"/>
      <c r="BJ163" s="326"/>
      <c r="BK163" s="326"/>
      <c r="BL163" s="326"/>
      <c r="BM163" s="326"/>
      <c r="BN163" s="326"/>
    </row>
    <row r="164" spans="35:66" s="340" customFormat="1" ht="18.75" customHeight="1" x14ac:dyDescent="0.3">
      <c r="AI164" s="651"/>
      <c r="AJ164" s="651"/>
      <c r="AK164" s="651"/>
      <c r="AL164" s="651"/>
      <c r="AM164" s="651"/>
      <c r="AN164" s="651"/>
      <c r="AO164" s="651"/>
      <c r="AP164" s="651"/>
      <c r="AQ164" s="651"/>
      <c r="AR164" s="651"/>
      <c r="AS164" s="651"/>
      <c r="AT164" s="652"/>
      <c r="AU164" s="652"/>
      <c r="AV164" s="652"/>
      <c r="AW164" s="652"/>
      <c r="AX164" s="652"/>
      <c r="AY164" s="652"/>
      <c r="AZ164" s="652"/>
      <c r="BA164" s="652"/>
      <c r="BB164" s="652"/>
      <c r="BC164" s="652"/>
      <c r="BD164" s="652"/>
      <c r="BE164" s="326"/>
      <c r="BF164" s="326"/>
      <c r="BG164" s="326"/>
      <c r="BH164" s="326"/>
      <c r="BI164" s="326"/>
      <c r="BJ164" s="326"/>
      <c r="BK164" s="326"/>
      <c r="BL164" s="326"/>
      <c r="BM164" s="326"/>
      <c r="BN164" s="326"/>
    </row>
    <row r="165" spans="35:66" s="340" customFormat="1" ht="18.75" customHeight="1" x14ac:dyDescent="0.3">
      <c r="AI165" s="651"/>
      <c r="AJ165" s="651"/>
      <c r="AK165" s="651"/>
      <c r="AL165" s="651"/>
      <c r="AM165" s="651"/>
      <c r="AN165" s="651"/>
      <c r="AO165" s="651"/>
      <c r="AP165" s="651"/>
      <c r="AQ165" s="651"/>
      <c r="AR165" s="651"/>
      <c r="AS165" s="651"/>
      <c r="AT165" s="652"/>
      <c r="AU165" s="652"/>
      <c r="AV165" s="652"/>
      <c r="AW165" s="652"/>
      <c r="AX165" s="652"/>
      <c r="AY165" s="652"/>
      <c r="AZ165" s="652"/>
      <c r="BA165" s="652"/>
      <c r="BB165" s="652"/>
      <c r="BC165" s="652"/>
      <c r="BD165" s="652"/>
      <c r="BE165" s="326"/>
      <c r="BF165" s="326"/>
      <c r="BG165" s="326"/>
      <c r="BH165" s="326"/>
      <c r="BI165" s="326"/>
      <c r="BJ165" s="326"/>
      <c r="BK165" s="326"/>
      <c r="BL165" s="326"/>
      <c r="BM165" s="326"/>
      <c r="BN165" s="326"/>
    </row>
    <row r="166" spans="35:66" s="340" customFormat="1" ht="18.75" customHeight="1" x14ac:dyDescent="0.3">
      <c r="AI166" s="651"/>
      <c r="AJ166" s="651"/>
      <c r="AK166" s="651"/>
      <c r="AL166" s="651"/>
      <c r="AM166" s="651"/>
      <c r="AN166" s="651"/>
      <c r="AO166" s="651"/>
      <c r="AP166" s="651"/>
      <c r="AQ166" s="651"/>
      <c r="AR166" s="651"/>
      <c r="AS166" s="651"/>
      <c r="AT166" s="652"/>
      <c r="AU166" s="652"/>
      <c r="AV166" s="652"/>
      <c r="AW166" s="652"/>
      <c r="AX166" s="652"/>
      <c r="AY166" s="652"/>
      <c r="AZ166" s="652"/>
      <c r="BA166" s="652"/>
      <c r="BB166" s="652"/>
      <c r="BC166" s="652"/>
      <c r="BD166" s="652"/>
      <c r="BE166" s="326"/>
      <c r="BF166" s="326"/>
      <c r="BG166" s="326"/>
      <c r="BH166" s="326"/>
      <c r="BI166" s="326"/>
      <c r="BJ166" s="326"/>
      <c r="BK166" s="326"/>
      <c r="BL166" s="326"/>
      <c r="BM166" s="326"/>
      <c r="BN166" s="326"/>
    </row>
    <row r="167" spans="35:66" s="340" customFormat="1" ht="18.75" customHeight="1" x14ac:dyDescent="0.3">
      <c r="AI167" s="651"/>
      <c r="AJ167" s="651"/>
      <c r="AK167" s="651"/>
      <c r="AL167" s="651"/>
      <c r="AM167" s="651"/>
      <c r="AN167" s="651"/>
      <c r="AO167" s="651"/>
      <c r="AP167" s="651"/>
      <c r="AQ167" s="651"/>
      <c r="AR167" s="651"/>
      <c r="AS167" s="651"/>
      <c r="AT167" s="652"/>
      <c r="AU167" s="652"/>
      <c r="AV167" s="652"/>
      <c r="AW167" s="652"/>
      <c r="AX167" s="652"/>
      <c r="AY167" s="652"/>
      <c r="AZ167" s="652"/>
      <c r="BA167" s="652"/>
      <c r="BB167" s="652"/>
      <c r="BC167" s="652"/>
      <c r="BD167" s="652"/>
      <c r="BE167" s="326"/>
      <c r="BF167" s="326"/>
      <c r="BG167" s="326"/>
      <c r="BH167" s="326"/>
      <c r="BI167" s="326"/>
      <c r="BJ167" s="326"/>
      <c r="BK167" s="326"/>
      <c r="BL167" s="326"/>
      <c r="BM167" s="326"/>
      <c r="BN167" s="326"/>
    </row>
    <row r="168" spans="35:66" s="340" customFormat="1" ht="18.75" customHeight="1" x14ac:dyDescent="0.3">
      <c r="AI168" s="651"/>
      <c r="AJ168" s="651"/>
      <c r="AK168" s="651"/>
      <c r="AL168" s="651"/>
      <c r="AM168" s="651"/>
      <c r="AN168" s="651"/>
      <c r="AO168" s="651"/>
      <c r="AP168" s="651"/>
      <c r="AQ168" s="651"/>
      <c r="AR168" s="651"/>
      <c r="AS168" s="651"/>
      <c r="AT168" s="652"/>
      <c r="AU168" s="652"/>
      <c r="AV168" s="652"/>
      <c r="AW168" s="652"/>
      <c r="AX168" s="652"/>
      <c r="AY168" s="652"/>
      <c r="AZ168" s="652"/>
      <c r="BA168" s="652"/>
      <c r="BB168" s="652"/>
      <c r="BC168" s="652"/>
      <c r="BD168" s="652"/>
      <c r="BE168" s="326"/>
      <c r="BF168" s="326"/>
      <c r="BG168" s="326"/>
      <c r="BH168" s="326"/>
      <c r="BI168" s="326"/>
      <c r="BJ168" s="326"/>
      <c r="BK168" s="326"/>
      <c r="BL168" s="326"/>
      <c r="BM168" s="326"/>
      <c r="BN168" s="326"/>
    </row>
    <row r="169" spans="35:66" s="340" customFormat="1" ht="18.75" customHeight="1" x14ac:dyDescent="0.3">
      <c r="AI169" s="651"/>
      <c r="AJ169" s="651"/>
      <c r="AK169" s="651"/>
      <c r="AL169" s="651"/>
      <c r="AM169" s="651"/>
      <c r="AN169" s="651"/>
      <c r="AO169" s="651"/>
      <c r="AP169" s="651"/>
      <c r="AQ169" s="651"/>
      <c r="AR169" s="651"/>
      <c r="AS169" s="651"/>
      <c r="AT169" s="652"/>
      <c r="AU169" s="652"/>
      <c r="AV169" s="652"/>
      <c r="AW169" s="652"/>
      <c r="AX169" s="652"/>
      <c r="AY169" s="652"/>
      <c r="AZ169" s="652"/>
      <c r="BA169" s="652"/>
      <c r="BB169" s="652"/>
      <c r="BC169" s="652"/>
      <c r="BD169" s="652"/>
      <c r="BE169" s="326"/>
      <c r="BF169" s="326"/>
      <c r="BG169" s="326"/>
      <c r="BH169" s="326"/>
      <c r="BI169" s="326"/>
      <c r="BJ169" s="326"/>
      <c r="BK169" s="326"/>
      <c r="BL169" s="326"/>
      <c r="BM169" s="326"/>
      <c r="BN169" s="326"/>
    </row>
    <row r="170" spans="35:66" s="340" customFormat="1" ht="18.75" customHeight="1" x14ac:dyDescent="0.3">
      <c r="AI170" s="651"/>
      <c r="AJ170" s="651"/>
      <c r="AK170" s="651"/>
      <c r="AL170" s="651"/>
      <c r="AM170" s="651"/>
      <c r="AN170" s="651"/>
      <c r="AO170" s="651"/>
      <c r="AP170" s="651"/>
      <c r="AQ170" s="651"/>
      <c r="AR170" s="651"/>
      <c r="AS170" s="651"/>
      <c r="AT170" s="652"/>
      <c r="AU170" s="652"/>
      <c r="AV170" s="652"/>
      <c r="AW170" s="652"/>
      <c r="AX170" s="652"/>
      <c r="AY170" s="652"/>
      <c r="AZ170" s="652"/>
      <c r="BA170" s="652"/>
      <c r="BB170" s="652"/>
      <c r="BC170" s="652"/>
      <c r="BD170" s="652"/>
      <c r="BE170" s="326"/>
      <c r="BF170" s="326"/>
      <c r="BG170" s="326"/>
      <c r="BH170" s="326"/>
      <c r="BI170" s="326"/>
      <c r="BJ170" s="326"/>
      <c r="BK170" s="326"/>
      <c r="BL170" s="326"/>
      <c r="BM170" s="326"/>
      <c r="BN170" s="326"/>
    </row>
    <row r="171" spans="35:66" s="340" customFormat="1" ht="18.75" customHeight="1" x14ac:dyDescent="0.3">
      <c r="AI171" s="651"/>
      <c r="AJ171" s="651"/>
      <c r="AK171" s="651"/>
      <c r="AL171" s="651"/>
      <c r="AM171" s="651"/>
      <c r="AN171" s="651"/>
      <c r="AO171" s="651"/>
      <c r="AP171" s="651"/>
      <c r="AQ171" s="651"/>
      <c r="AR171" s="651"/>
      <c r="AS171" s="651"/>
      <c r="AT171" s="652"/>
      <c r="AU171" s="652"/>
      <c r="AV171" s="652"/>
      <c r="AW171" s="652"/>
      <c r="AX171" s="652"/>
      <c r="AY171" s="652"/>
      <c r="AZ171" s="652"/>
      <c r="BA171" s="652"/>
      <c r="BB171" s="652"/>
      <c r="BC171" s="652"/>
      <c r="BD171" s="652"/>
      <c r="BE171" s="326"/>
      <c r="BF171" s="326"/>
      <c r="BG171" s="326"/>
      <c r="BH171" s="326"/>
      <c r="BI171" s="326"/>
      <c r="BJ171" s="326"/>
      <c r="BK171" s="326"/>
      <c r="BL171" s="326"/>
      <c r="BM171" s="326"/>
      <c r="BN171" s="326"/>
    </row>
    <row r="172" spans="35:66" s="340" customFormat="1" ht="18.75" customHeight="1" x14ac:dyDescent="0.3">
      <c r="AI172" s="651"/>
      <c r="AJ172" s="651"/>
      <c r="AK172" s="651"/>
      <c r="AL172" s="651"/>
      <c r="AM172" s="651"/>
      <c r="AN172" s="651"/>
      <c r="AO172" s="651"/>
      <c r="AP172" s="651"/>
      <c r="AQ172" s="651"/>
      <c r="AR172" s="651"/>
      <c r="AS172" s="651"/>
      <c r="AT172" s="652"/>
      <c r="AU172" s="652"/>
      <c r="AV172" s="652"/>
      <c r="AW172" s="652"/>
      <c r="AX172" s="652"/>
      <c r="AY172" s="652"/>
      <c r="AZ172" s="652"/>
      <c r="BA172" s="652"/>
      <c r="BB172" s="652"/>
      <c r="BC172" s="652"/>
      <c r="BD172" s="652"/>
      <c r="BE172" s="326"/>
      <c r="BF172" s="326"/>
      <c r="BG172" s="326"/>
      <c r="BH172" s="326"/>
      <c r="BI172" s="326"/>
      <c r="BJ172" s="326"/>
      <c r="BK172" s="326"/>
      <c r="BL172" s="326"/>
      <c r="BM172" s="326"/>
      <c r="BN172" s="326"/>
    </row>
    <row r="173" spans="35:66" s="340" customFormat="1" ht="18.75" customHeight="1" x14ac:dyDescent="0.3">
      <c r="AI173" s="651"/>
      <c r="AJ173" s="651"/>
      <c r="AK173" s="651"/>
      <c r="AL173" s="651"/>
      <c r="AM173" s="651"/>
      <c r="AN173" s="651"/>
      <c r="AO173" s="651"/>
      <c r="AP173" s="651"/>
      <c r="AQ173" s="651"/>
      <c r="AR173" s="651"/>
      <c r="AS173" s="651"/>
      <c r="AT173" s="652"/>
      <c r="AU173" s="652"/>
      <c r="AV173" s="652"/>
      <c r="AW173" s="652"/>
      <c r="AX173" s="652"/>
      <c r="AY173" s="652"/>
      <c r="AZ173" s="652"/>
      <c r="BA173" s="652"/>
      <c r="BB173" s="652"/>
      <c r="BC173" s="652"/>
      <c r="BD173" s="652"/>
      <c r="BE173" s="326"/>
      <c r="BF173" s="326"/>
      <c r="BG173" s="326"/>
      <c r="BH173" s="326"/>
      <c r="BI173" s="326"/>
      <c r="BJ173" s="326"/>
      <c r="BK173" s="326"/>
      <c r="BL173" s="326"/>
      <c r="BM173" s="326"/>
      <c r="BN173" s="326"/>
    </row>
    <row r="174" spans="35:66" s="340" customFormat="1" ht="18.75" customHeight="1" x14ac:dyDescent="0.3">
      <c r="AI174" s="651"/>
      <c r="AJ174" s="651"/>
      <c r="AK174" s="651"/>
      <c r="AL174" s="651"/>
      <c r="AM174" s="651"/>
      <c r="AN174" s="651"/>
      <c r="AO174" s="651"/>
      <c r="AP174" s="651"/>
      <c r="AQ174" s="651"/>
      <c r="AR174" s="651"/>
      <c r="AS174" s="651"/>
      <c r="AT174" s="652"/>
      <c r="AU174" s="652"/>
      <c r="AV174" s="652"/>
      <c r="AW174" s="652"/>
      <c r="AX174" s="652"/>
      <c r="AY174" s="652"/>
      <c r="AZ174" s="652"/>
      <c r="BA174" s="652"/>
      <c r="BB174" s="652"/>
      <c r="BC174" s="652"/>
      <c r="BD174" s="652"/>
      <c r="BE174" s="326"/>
      <c r="BF174" s="326"/>
      <c r="BG174" s="326"/>
      <c r="BH174" s="326"/>
      <c r="BI174" s="326"/>
      <c r="BJ174" s="326"/>
      <c r="BK174" s="326"/>
      <c r="BL174" s="326"/>
      <c r="BM174" s="326"/>
      <c r="BN174" s="326"/>
    </row>
    <row r="175" spans="35:66" s="340" customFormat="1" ht="18.75" customHeight="1" x14ac:dyDescent="0.3">
      <c r="AI175" s="651"/>
      <c r="AJ175" s="651"/>
      <c r="AK175" s="651"/>
      <c r="AL175" s="651"/>
      <c r="AM175" s="651"/>
      <c r="AN175" s="651"/>
      <c r="AO175" s="651"/>
      <c r="AP175" s="651"/>
      <c r="AQ175" s="651"/>
      <c r="AR175" s="651"/>
      <c r="AS175" s="651"/>
      <c r="AT175" s="652"/>
      <c r="AU175" s="652"/>
      <c r="AV175" s="652"/>
      <c r="AW175" s="652"/>
      <c r="AX175" s="652"/>
      <c r="AY175" s="652"/>
      <c r="AZ175" s="652"/>
      <c r="BA175" s="652"/>
      <c r="BB175" s="652"/>
      <c r="BC175" s="652"/>
      <c r="BD175" s="652"/>
      <c r="BE175" s="326"/>
      <c r="BF175" s="326"/>
      <c r="BG175" s="326"/>
      <c r="BH175" s="326"/>
      <c r="BI175" s="326"/>
      <c r="BJ175" s="326"/>
      <c r="BK175" s="326"/>
      <c r="BL175" s="326"/>
      <c r="BM175" s="326"/>
      <c r="BN175" s="326"/>
    </row>
    <row r="176" spans="35:66" s="340" customFormat="1" ht="18.75" customHeight="1" x14ac:dyDescent="0.3">
      <c r="AI176" s="651"/>
      <c r="AJ176" s="651"/>
      <c r="AK176" s="651"/>
      <c r="AL176" s="651"/>
      <c r="AM176" s="651"/>
      <c r="AN176" s="651"/>
      <c r="AO176" s="651"/>
      <c r="AP176" s="651"/>
      <c r="AQ176" s="651"/>
      <c r="AR176" s="651"/>
      <c r="AS176" s="651"/>
      <c r="AT176" s="652"/>
      <c r="AU176" s="652"/>
      <c r="AV176" s="652"/>
      <c r="AW176" s="652"/>
      <c r="AX176" s="652"/>
      <c r="AY176" s="652"/>
      <c r="AZ176" s="652"/>
      <c r="BA176" s="652"/>
      <c r="BB176" s="652"/>
      <c r="BC176" s="652"/>
      <c r="BD176" s="652"/>
      <c r="BE176" s="326"/>
      <c r="BF176" s="326"/>
      <c r="BG176" s="326"/>
      <c r="BH176" s="326"/>
      <c r="BI176" s="326"/>
      <c r="BJ176" s="326"/>
      <c r="BK176" s="326"/>
      <c r="BL176" s="326"/>
      <c r="BM176" s="326"/>
      <c r="BN176" s="326"/>
    </row>
    <row r="177" spans="35:66" s="340" customFormat="1" ht="18.75" customHeight="1" x14ac:dyDescent="0.3">
      <c r="AI177" s="651"/>
      <c r="AJ177" s="651"/>
      <c r="AK177" s="651"/>
      <c r="AL177" s="651"/>
      <c r="AM177" s="651"/>
      <c r="AN177" s="651"/>
      <c r="AO177" s="651"/>
      <c r="AP177" s="651"/>
      <c r="AQ177" s="651"/>
      <c r="AR177" s="651"/>
      <c r="AS177" s="651"/>
      <c r="AT177" s="652"/>
      <c r="AU177" s="652"/>
      <c r="AV177" s="652"/>
      <c r="AW177" s="652"/>
      <c r="AX177" s="652"/>
      <c r="AY177" s="652"/>
      <c r="AZ177" s="652"/>
      <c r="BA177" s="652"/>
      <c r="BB177" s="652"/>
      <c r="BC177" s="652"/>
      <c r="BD177" s="652"/>
      <c r="BE177" s="326"/>
      <c r="BF177" s="326"/>
      <c r="BG177" s="326"/>
      <c r="BH177" s="326"/>
      <c r="BI177" s="326"/>
      <c r="BJ177" s="326"/>
      <c r="BK177" s="326"/>
      <c r="BL177" s="326"/>
      <c r="BM177" s="326"/>
      <c r="BN177" s="326"/>
    </row>
    <row r="178" spans="35:66" s="340" customFormat="1" ht="18.75" customHeight="1" x14ac:dyDescent="0.3">
      <c r="AI178" s="651"/>
      <c r="AJ178" s="651"/>
      <c r="AK178" s="651"/>
      <c r="AL178" s="651"/>
      <c r="AM178" s="651"/>
      <c r="AN178" s="651"/>
      <c r="AO178" s="651"/>
      <c r="AP178" s="651"/>
      <c r="AQ178" s="651"/>
      <c r="AR178" s="651"/>
      <c r="AS178" s="651"/>
      <c r="AT178" s="652"/>
      <c r="AU178" s="652"/>
      <c r="AV178" s="652"/>
      <c r="AW178" s="652"/>
      <c r="AX178" s="652"/>
      <c r="AY178" s="652"/>
      <c r="AZ178" s="652"/>
      <c r="BA178" s="652"/>
      <c r="BB178" s="652"/>
      <c r="BC178" s="652"/>
      <c r="BD178" s="652"/>
      <c r="BE178" s="326"/>
      <c r="BF178" s="326"/>
      <c r="BG178" s="326"/>
      <c r="BH178" s="326"/>
      <c r="BI178" s="326"/>
      <c r="BJ178" s="326"/>
      <c r="BK178" s="326"/>
      <c r="BL178" s="326"/>
      <c r="BM178" s="326"/>
      <c r="BN178" s="326"/>
    </row>
    <row r="179" spans="35:66" s="340" customFormat="1" ht="18.75" customHeight="1" x14ac:dyDescent="0.3">
      <c r="AI179" s="651"/>
      <c r="AJ179" s="651"/>
      <c r="AK179" s="651"/>
      <c r="AL179" s="651"/>
      <c r="AM179" s="651"/>
      <c r="AN179" s="651"/>
      <c r="AO179" s="651"/>
      <c r="AP179" s="651"/>
      <c r="AQ179" s="651"/>
      <c r="AR179" s="651"/>
      <c r="AS179" s="651"/>
      <c r="AT179" s="652"/>
      <c r="AU179" s="652"/>
      <c r="AV179" s="652"/>
      <c r="AW179" s="652"/>
      <c r="AX179" s="652"/>
      <c r="AY179" s="652"/>
      <c r="AZ179" s="652"/>
      <c r="BA179" s="652"/>
      <c r="BB179" s="652"/>
      <c r="BC179" s="652"/>
      <c r="BD179" s="652"/>
      <c r="BE179" s="326"/>
      <c r="BF179" s="326"/>
      <c r="BG179" s="326"/>
      <c r="BH179" s="326"/>
      <c r="BI179" s="326"/>
      <c r="BJ179" s="326"/>
      <c r="BK179" s="326"/>
      <c r="BL179" s="326"/>
      <c r="BM179" s="326"/>
      <c r="BN179" s="326"/>
    </row>
    <row r="180" spans="35:66" s="340" customFormat="1" ht="18.75" customHeight="1" x14ac:dyDescent="0.3">
      <c r="AI180" s="651"/>
      <c r="AJ180" s="651"/>
      <c r="AK180" s="651"/>
      <c r="AL180" s="651"/>
      <c r="AM180" s="651"/>
      <c r="AN180" s="651"/>
      <c r="AO180" s="651"/>
      <c r="AP180" s="651"/>
      <c r="AQ180" s="651"/>
      <c r="AR180" s="651"/>
      <c r="AS180" s="651"/>
      <c r="AT180" s="652"/>
      <c r="AU180" s="652"/>
      <c r="AV180" s="652"/>
      <c r="AW180" s="652"/>
      <c r="AX180" s="652"/>
      <c r="AY180" s="652"/>
      <c r="AZ180" s="652"/>
      <c r="BA180" s="652"/>
      <c r="BB180" s="652"/>
      <c r="BC180" s="652"/>
      <c r="BD180" s="652"/>
      <c r="BE180" s="326"/>
      <c r="BF180" s="326"/>
      <c r="BG180" s="326"/>
      <c r="BH180" s="326"/>
      <c r="BI180" s="326"/>
      <c r="BJ180" s="326"/>
      <c r="BK180" s="326"/>
      <c r="BL180" s="326"/>
      <c r="BM180" s="326"/>
      <c r="BN180" s="326"/>
    </row>
    <row r="181" spans="35:66" s="340" customFormat="1" ht="18.75" customHeight="1" x14ac:dyDescent="0.3">
      <c r="AI181" s="651"/>
      <c r="AJ181" s="651"/>
      <c r="AK181" s="651"/>
      <c r="AL181" s="651"/>
      <c r="AM181" s="651"/>
      <c r="AN181" s="651"/>
      <c r="AO181" s="651"/>
      <c r="AP181" s="651"/>
      <c r="AQ181" s="651"/>
      <c r="AR181" s="651"/>
      <c r="AS181" s="651"/>
      <c r="AT181" s="652"/>
      <c r="AU181" s="652"/>
      <c r="AV181" s="652"/>
      <c r="AW181" s="652"/>
      <c r="AX181" s="652"/>
      <c r="AY181" s="652"/>
      <c r="AZ181" s="652"/>
      <c r="BA181" s="652"/>
      <c r="BB181" s="652"/>
      <c r="BC181" s="652"/>
      <c r="BD181" s="652"/>
      <c r="BE181" s="326"/>
      <c r="BF181" s="326"/>
      <c r="BG181" s="326"/>
      <c r="BH181" s="326"/>
      <c r="BI181" s="326"/>
      <c r="BJ181" s="326"/>
      <c r="BK181" s="326"/>
      <c r="BL181" s="326"/>
      <c r="BM181" s="326"/>
      <c r="BN181" s="326"/>
    </row>
    <row r="182" spans="35:66" s="340" customFormat="1" ht="18.75" customHeight="1" x14ac:dyDescent="0.3">
      <c r="AI182" s="651"/>
      <c r="AJ182" s="651"/>
      <c r="AK182" s="651"/>
      <c r="AL182" s="651"/>
      <c r="AM182" s="651"/>
      <c r="AN182" s="651"/>
      <c r="AO182" s="651"/>
      <c r="AP182" s="651"/>
      <c r="AQ182" s="651"/>
      <c r="AR182" s="651"/>
      <c r="AS182" s="651"/>
      <c r="AT182" s="652"/>
      <c r="AU182" s="652"/>
      <c r="AV182" s="652"/>
      <c r="AW182" s="652"/>
      <c r="AX182" s="652"/>
      <c r="AY182" s="652"/>
      <c r="AZ182" s="652"/>
      <c r="BA182" s="652"/>
      <c r="BB182" s="652"/>
      <c r="BC182" s="652"/>
      <c r="BD182" s="652"/>
      <c r="BE182" s="326"/>
      <c r="BF182" s="326"/>
      <c r="BG182" s="326"/>
      <c r="BH182" s="326"/>
      <c r="BI182" s="326"/>
      <c r="BJ182" s="326"/>
      <c r="BK182" s="326"/>
      <c r="BL182" s="326"/>
      <c r="BM182" s="326"/>
      <c r="BN182" s="326"/>
    </row>
    <row r="183" spans="35:66" s="340" customFormat="1" ht="18.75" customHeight="1" x14ac:dyDescent="0.3">
      <c r="AI183" s="651"/>
      <c r="AJ183" s="651"/>
      <c r="AK183" s="651"/>
      <c r="AL183" s="651"/>
      <c r="AM183" s="651"/>
      <c r="AN183" s="651"/>
      <c r="AO183" s="651"/>
      <c r="AP183" s="651"/>
      <c r="AQ183" s="651"/>
      <c r="AR183" s="651"/>
      <c r="AS183" s="651"/>
      <c r="AT183" s="652"/>
      <c r="AU183" s="652"/>
      <c r="AV183" s="652"/>
      <c r="AW183" s="652"/>
      <c r="AX183" s="652"/>
      <c r="AY183" s="652"/>
      <c r="AZ183" s="652"/>
      <c r="BA183" s="652"/>
      <c r="BB183" s="652"/>
      <c r="BC183" s="652"/>
      <c r="BD183" s="652"/>
      <c r="BE183" s="326"/>
      <c r="BF183" s="326"/>
      <c r="BG183" s="326"/>
      <c r="BH183" s="326"/>
      <c r="BI183" s="326"/>
      <c r="BJ183" s="326"/>
      <c r="BK183" s="326"/>
      <c r="BL183" s="326"/>
      <c r="BM183" s="326"/>
      <c r="BN183" s="326"/>
    </row>
    <row r="184" spans="35:66" s="340" customFormat="1" ht="18.75" customHeight="1" x14ac:dyDescent="0.3">
      <c r="AI184" s="651"/>
      <c r="AJ184" s="651"/>
      <c r="AK184" s="651"/>
      <c r="AL184" s="651"/>
      <c r="AM184" s="651"/>
      <c r="AN184" s="651"/>
      <c r="AO184" s="651"/>
      <c r="AP184" s="651"/>
      <c r="AQ184" s="651"/>
      <c r="AR184" s="651"/>
      <c r="AS184" s="651"/>
      <c r="AT184" s="652"/>
      <c r="AU184" s="652"/>
      <c r="AV184" s="652"/>
      <c r="AW184" s="652"/>
      <c r="AX184" s="652"/>
      <c r="AY184" s="652"/>
      <c r="AZ184" s="652"/>
      <c r="BA184" s="652"/>
      <c r="BB184" s="652"/>
      <c r="BC184" s="652"/>
      <c r="BD184" s="652"/>
      <c r="BE184" s="326"/>
      <c r="BF184" s="326"/>
      <c r="BG184" s="326"/>
      <c r="BH184" s="326"/>
      <c r="BI184" s="326"/>
      <c r="BJ184" s="326"/>
      <c r="BK184" s="326"/>
      <c r="BL184" s="326"/>
      <c r="BM184" s="326"/>
      <c r="BN184" s="326"/>
    </row>
    <row r="185" spans="35:66" s="340" customFormat="1" ht="18.75" customHeight="1" x14ac:dyDescent="0.3">
      <c r="AI185" s="651"/>
      <c r="AJ185" s="651"/>
      <c r="AK185" s="651"/>
      <c r="AL185" s="651"/>
      <c r="AM185" s="651"/>
      <c r="AN185" s="651"/>
      <c r="AO185" s="651"/>
      <c r="AP185" s="651"/>
      <c r="AQ185" s="651"/>
      <c r="AR185" s="651"/>
      <c r="AS185" s="651"/>
      <c r="AT185" s="652"/>
      <c r="AU185" s="652"/>
      <c r="AV185" s="652"/>
      <c r="AW185" s="652"/>
      <c r="AX185" s="652"/>
      <c r="AY185" s="652"/>
      <c r="AZ185" s="652"/>
      <c r="BA185" s="652"/>
      <c r="BB185" s="652"/>
      <c r="BC185" s="652"/>
      <c r="BD185" s="652"/>
      <c r="BE185" s="326"/>
      <c r="BF185" s="326"/>
      <c r="BG185" s="326"/>
      <c r="BH185" s="326"/>
      <c r="BI185" s="326"/>
      <c r="BJ185" s="326"/>
      <c r="BK185" s="326"/>
      <c r="BL185" s="326"/>
      <c r="BM185" s="326"/>
      <c r="BN185" s="326"/>
    </row>
    <row r="186" spans="35:66" s="340" customFormat="1" ht="18.75" customHeight="1" x14ac:dyDescent="0.3">
      <c r="AI186" s="651"/>
      <c r="AJ186" s="651"/>
      <c r="AK186" s="651"/>
      <c r="AL186" s="651"/>
      <c r="AM186" s="651"/>
      <c r="AN186" s="651"/>
      <c r="AO186" s="651"/>
      <c r="AP186" s="651"/>
      <c r="AQ186" s="651"/>
      <c r="AR186" s="651"/>
      <c r="AS186" s="651"/>
      <c r="AT186" s="652"/>
      <c r="AU186" s="652"/>
      <c r="AV186" s="652"/>
      <c r="AW186" s="652"/>
      <c r="AX186" s="652"/>
      <c r="AY186" s="652"/>
      <c r="AZ186" s="652"/>
      <c r="BA186" s="652"/>
      <c r="BB186" s="652"/>
      <c r="BC186" s="652"/>
      <c r="BD186" s="652"/>
      <c r="BE186" s="326"/>
      <c r="BF186" s="326"/>
      <c r="BG186" s="326"/>
      <c r="BH186" s="326"/>
      <c r="BI186" s="326"/>
      <c r="BJ186" s="326"/>
      <c r="BK186" s="326"/>
      <c r="BL186" s="326"/>
      <c r="BM186" s="326"/>
      <c r="BN186" s="326"/>
    </row>
    <row r="187" spans="35:66" s="340" customFormat="1" ht="18.75" customHeight="1" x14ac:dyDescent="0.3">
      <c r="AI187" s="651"/>
      <c r="AJ187" s="651"/>
      <c r="AK187" s="651"/>
      <c r="AL187" s="651"/>
      <c r="AM187" s="651"/>
      <c r="AN187" s="651"/>
      <c r="AO187" s="651"/>
      <c r="AP187" s="651"/>
      <c r="AQ187" s="651"/>
      <c r="AR187" s="651"/>
      <c r="AS187" s="651"/>
      <c r="AT187" s="652"/>
      <c r="AU187" s="652"/>
      <c r="AV187" s="652"/>
      <c r="AW187" s="652"/>
      <c r="AX187" s="652"/>
      <c r="AY187" s="652"/>
      <c r="AZ187" s="652"/>
      <c r="BA187" s="652"/>
      <c r="BB187" s="652"/>
      <c r="BC187" s="652"/>
      <c r="BD187" s="652"/>
      <c r="BE187" s="326"/>
      <c r="BF187" s="326"/>
      <c r="BG187" s="326"/>
      <c r="BH187" s="326"/>
      <c r="BI187" s="326"/>
      <c r="BJ187" s="326"/>
      <c r="BK187" s="326"/>
      <c r="BL187" s="326"/>
      <c r="BM187" s="326"/>
      <c r="BN187" s="326"/>
    </row>
    <row r="188" spans="35:66" s="340" customFormat="1" ht="18.75" customHeight="1" x14ac:dyDescent="0.3">
      <c r="AI188" s="651"/>
      <c r="AJ188" s="651"/>
      <c r="AK188" s="651"/>
      <c r="AL188" s="651"/>
      <c r="AM188" s="651"/>
      <c r="AN188" s="651"/>
      <c r="AO188" s="651"/>
      <c r="AP188" s="651"/>
      <c r="AQ188" s="651"/>
      <c r="AR188" s="651"/>
      <c r="AS188" s="651"/>
      <c r="AT188" s="652"/>
      <c r="AU188" s="652"/>
      <c r="AV188" s="652"/>
      <c r="AW188" s="652"/>
      <c r="AX188" s="652"/>
      <c r="AY188" s="652"/>
      <c r="AZ188" s="652"/>
      <c r="BA188" s="652"/>
      <c r="BB188" s="652"/>
      <c r="BC188" s="652"/>
      <c r="BD188" s="652"/>
      <c r="BE188" s="326"/>
      <c r="BF188" s="326"/>
      <c r="BG188" s="326"/>
      <c r="BH188" s="326"/>
      <c r="BI188" s="326"/>
      <c r="BJ188" s="326"/>
      <c r="BK188" s="326"/>
      <c r="BL188" s="326"/>
      <c r="BM188" s="326"/>
      <c r="BN188" s="326"/>
    </row>
    <row r="189" spans="35:66" s="340" customFormat="1" ht="18.75" customHeight="1" x14ac:dyDescent="0.3">
      <c r="AI189" s="651"/>
      <c r="AJ189" s="651"/>
      <c r="AK189" s="651"/>
      <c r="AL189" s="651"/>
      <c r="AM189" s="651"/>
      <c r="AN189" s="651"/>
      <c r="AO189" s="651"/>
      <c r="AP189" s="651"/>
      <c r="AQ189" s="651"/>
      <c r="AR189" s="651"/>
      <c r="AS189" s="651"/>
      <c r="AT189" s="652"/>
      <c r="AU189" s="652"/>
      <c r="AV189" s="652"/>
      <c r="AW189" s="652"/>
      <c r="AX189" s="652"/>
      <c r="AY189" s="652"/>
      <c r="AZ189" s="652"/>
      <c r="BA189" s="652"/>
      <c r="BB189" s="652"/>
      <c r="BC189" s="652"/>
      <c r="BD189" s="652"/>
      <c r="BE189" s="326"/>
      <c r="BF189" s="326"/>
      <c r="BG189" s="326"/>
      <c r="BH189" s="326"/>
      <c r="BI189" s="326"/>
      <c r="BJ189" s="326"/>
      <c r="BK189" s="326"/>
      <c r="BL189" s="326"/>
      <c r="BM189" s="326"/>
      <c r="BN189" s="326"/>
    </row>
    <row r="190" spans="35:66" s="340" customFormat="1" ht="18.75" customHeight="1" x14ac:dyDescent="0.3">
      <c r="AI190" s="651"/>
      <c r="AJ190" s="651"/>
      <c r="AK190" s="651"/>
      <c r="AL190" s="651"/>
      <c r="AM190" s="651"/>
      <c r="AN190" s="651"/>
      <c r="AO190" s="651"/>
      <c r="AP190" s="651"/>
      <c r="AQ190" s="651"/>
      <c r="AR190" s="651"/>
      <c r="AS190" s="651"/>
      <c r="AT190" s="652"/>
      <c r="AU190" s="652"/>
      <c r="AV190" s="652"/>
      <c r="AW190" s="652"/>
      <c r="AX190" s="652"/>
      <c r="AY190" s="652"/>
      <c r="AZ190" s="652"/>
      <c r="BA190" s="652"/>
      <c r="BB190" s="652"/>
      <c r="BC190" s="652"/>
      <c r="BD190" s="652"/>
      <c r="BE190" s="326"/>
      <c r="BF190" s="326"/>
      <c r="BG190" s="326"/>
      <c r="BH190" s="326"/>
      <c r="BI190" s="326"/>
      <c r="BJ190" s="326"/>
      <c r="BK190" s="326"/>
      <c r="BL190" s="326"/>
      <c r="BM190" s="326"/>
      <c r="BN190" s="326"/>
    </row>
    <row r="191" spans="35:66" s="340" customFormat="1" ht="18.75" customHeight="1" x14ac:dyDescent="0.3">
      <c r="AI191" s="651"/>
      <c r="AJ191" s="651"/>
      <c r="AK191" s="651"/>
      <c r="AL191" s="651"/>
      <c r="AM191" s="651"/>
      <c r="AN191" s="651"/>
      <c r="AO191" s="651"/>
      <c r="AP191" s="651"/>
      <c r="AQ191" s="651"/>
      <c r="AR191" s="651"/>
      <c r="AS191" s="651"/>
      <c r="AT191" s="652"/>
      <c r="AU191" s="652"/>
      <c r="AV191" s="652"/>
      <c r="AW191" s="652"/>
      <c r="AX191" s="652"/>
      <c r="AY191" s="652"/>
      <c r="AZ191" s="652"/>
      <c r="BA191" s="652"/>
      <c r="BB191" s="652"/>
      <c r="BC191" s="652"/>
      <c r="BD191" s="652"/>
      <c r="BE191" s="326"/>
      <c r="BF191" s="326"/>
      <c r="BG191" s="326"/>
      <c r="BH191" s="326"/>
      <c r="BI191" s="326"/>
      <c r="BJ191" s="326"/>
      <c r="BK191" s="326"/>
      <c r="BL191" s="326"/>
      <c r="BM191" s="326"/>
      <c r="BN191" s="326"/>
    </row>
    <row r="192" spans="35:66" s="340" customFormat="1" ht="18.75" customHeight="1" x14ac:dyDescent="0.3">
      <c r="AI192" s="651"/>
      <c r="AJ192" s="651"/>
      <c r="AK192" s="651"/>
      <c r="AL192" s="651"/>
      <c r="AM192" s="651"/>
      <c r="AN192" s="651"/>
      <c r="AO192" s="651"/>
      <c r="AP192" s="651"/>
      <c r="AQ192" s="651"/>
      <c r="AR192" s="651"/>
      <c r="AS192" s="651"/>
      <c r="AT192" s="652"/>
      <c r="AU192" s="652"/>
      <c r="AV192" s="652"/>
      <c r="AW192" s="652"/>
      <c r="AX192" s="652"/>
      <c r="AY192" s="652"/>
      <c r="AZ192" s="652"/>
      <c r="BA192" s="652"/>
      <c r="BB192" s="652"/>
      <c r="BC192" s="652"/>
      <c r="BD192" s="652"/>
      <c r="BE192" s="326"/>
      <c r="BF192" s="326"/>
      <c r="BG192" s="326"/>
      <c r="BH192" s="326"/>
      <c r="BI192" s="326"/>
      <c r="BJ192" s="326"/>
      <c r="BK192" s="326"/>
      <c r="BL192" s="326"/>
      <c r="BM192" s="326"/>
      <c r="BN192" s="326"/>
    </row>
    <row r="193" spans="35:66" s="340" customFormat="1" ht="18.75" customHeight="1" x14ac:dyDescent="0.3">
      <c r="AI193" s="651"/>
      <c r="AJ193" s="651"/>
      <c r="AK193" s="651"/>
      <c r="AL193" s="651"/>
      <c r="AM193" s="651"/>
      <c r="AN193" s="651"/>
      <c r="AO193" s="651"/>
      <c r="AP193" s="651"/>
      <c r="AQ193" s="651"/>
      <c r="AR193" s="651"/>
      <c r="AS193" s="651"/>
      <c r="AT193" s="652"/>
      <c r="AU193" s="652"/>
      <c r="AV193" s="652"/>
      <c r="AW193" s="652"/>
      <c r="AX193" s="652"/>
      <c r="AY193" s="652"/>
      <c r="AZ193" s="652"/>
      <c r="BA193" s="652"/>
      <c r="BB193" s="652"/>
      <c r="BC193" s="652"/>
      <c r="BD193" s="652"/>
      <c r="BE193" s="326"/>
      <c r="BF193" s="326"/>
      <c r="BG193" s="326"/>
      <c r="BH193" s="326"/>
      <c r="BI193" s="326"/>
      <c r="BJ193" s="326"/>
      <c r="BK193" s="326"/>
      <c r="BL193" s="326"/>
      <c r="BM193" s="326"/>
      <c r="BN193" s="326"/>
    </row>
    <row r="194" spans="35:66" s="340" customFormat="1" ht="18.75" customHeight="1" x14ac:dyDescent="0.3">
      <c r="AI194" s="651"/>
      <c r="AJ194" s="651"/>
      <c r="AK194" s="651"/>
      <c r="AL194" s="651"/>
      <c r="AM194" s="651"/>
      <c r="AN194" s="651"/>
      <c r="AO194" s="651"/>
      <c r="AP194" s="651"/>
      <c r="AQ194" s="651"/>
      <c r="AR194" s="651"/>
      <c r="AS194" s="651"/>
      <c r="AT194" s="652"/>
      <c r="AU194" s="652"/>
      <c r="AV194" s="652"/>
      <c r="AW194" s="652"/>
      <c r="AX194" s="652"/>
      <c r="AY194" s="652"/>
      <c r="AZ194" s="652"/>
      <c r="BA194" s="652"/>
      <c r="BB194" s="652"/>
      <c r="BC194" s="652"/>
      <c r="BD194" s="652"/>
      <c r="BE194" s="326"/>
      <c r="BF194" s="326"/>
      <c r="BG194" s="326"/>
      <c r="BH194" s="326"/>
      <c r="BI194" s="326"/>
      <c r="BJ194" s="326"/>
      <c r="BK194" s="326"/>
      <c r="BL194" s="326"/>
      <c r="BM194" s="326"/>
      <c r="BN194" s="326"/>
    </row>
    <row r="195" spans="35:66" s="340" customFormat="1" ht="18.75" customHeight="1" x14ac:dyDescent="0.3">
      <c r="AI195" s="651"/>
      <c r="AJ195" s="651"/>
      <c r="AK195" s="651"/>
      <c r="AL195" s="651"/>
      <c r="AM195" s="651"/>
      <c r="AN195" s="651"/>
      <c r="AO195" s="651"/>
      <c r="AP195" s="651"/>
      <c r="AQ195" s="651"/>
      <c r="AR195" s="651"/>
      <c r="AS195" s="651"/>
      <c r="AT195" s="652"/>
      <c r="AU195" s="652"/>
      <c r="AV195" s="652"/>
      <c r="AW195" s="652"/>
      <c r="AX195" s="652"/>
      <c r="AY195" s="652"/>
      <c r="AZ195" s="652"/>
      <c r="BA195" s="652"/>
      <c r="BB195" s="652"/>
      <c r="BC195" s="652"/>
      <c r="BD195" s="652"/>
      <c r="BE195" s="326"/>
      <c r="BF195" s="326"/>
      <c r="BG195" s="326"/>
      <c r="BH195" s="326"/>
      <c r="BI195" s="326"/>
      <c r="BJ195" s="326"/>
      <c r="BK195" s="326"/>
      <c r="BL195" s="326"/>
      <c r="BM195" s="326"/>
      <c r="BN195" s="326"/>
    </row>
    <row r="196" spans="35:66" s="340" customFormat="1" ht="18.75" customHeight="1" x14ac:dyDescent="0.3">
      <c r="AI196" s="651"/>
      <c r="AJ196" s="651"/>
      <c r="AK196" s="651"/>
      <c r="AL196" s="651"/>
      <c r="AM196" s="651"/>
      <c r="AN196" s="651"/>
      <c r="AO196" s="651"/>
      <c r="AP196" s="651"/>
      <c r="AQ196" s="651"/>
      <c r="AR196" s="651"/>
      <c r="AS196" s="651"/>
      <c r="AT196" s="652"/>
      <c r="AU196" s="652"/>
      <c r="AV196" s="652"/>
      <c r="AW196" s="652"/>
      <c r="AX196" s="652"/>
      <c r="AY196" s="652"/>
      <c r="AZ196" s="652"/>
      <c r="BA196" s="652"/>
      <c r="BB196" s="652"/>
      <c r="BC196" s="652"/>
      <c r="BD196" s="652"/>
      <c r="BE196" s="326"/>
      <c r="BF196" s="326"/>
      <c r="BG196" s="326"/>
      <c r="BH196" s="326"/>
      <c r="BI196" s="326"/>
      <c r="BJ196" s="326"/>
      <c r="BK196" s="326"/>
      <c r="BL196" s="326"/>
      <c r="BM196" s="326"/>
      <c r="BN196" s="326"/>
    </row>
    <row r="197" spans="35:66" s="340" customFormat="1" ht="18.75" customHeight="1" x14ac:dyDescent="0.3">
      <c r="AI197" s="651"/>
      <c r="AJ197" s="651"/>
      <c r="AK197" s="651"/>
      <c r="AL197" s="651"/>
      <c r="AM197" s="651"/>
      <c r="AN197" s="651"/>
      <c r="AO197" s="651"/>
      <c r="AP197" s="651"/>
      <c r="AQ197" s="651"/>
      <c r="AR197" s="651"/>
      <c r="AS197" s="651"/>
      <c r="AT197" s="652"/>
      <c r="AU197" s="652"/>
      <c r="AV197" s="652"/>
      <c r="AW197" s="652"/>
      <c r="AX197" s="652"/>
      <c r="AY197" s="652"/>
      <c r="AZ197" s="652"/>
      <c r="BA197" s="652"/>
      <c r="BB197" s="652"/>
      <c r="BC197" s="652"/>
      <c r="BD197" s="652"/>
      <c r="BE197" s="326"/>
      <c r="BF197" s="326"/>
      <c r="BG197" s="326"/>
      <c r="BH197" s="326"/>
      <c r="BI197" s="326"/>
      <c r="BJ197" s="326"/>
      <c r="BK197" s="326"/>
      <c r="BL197" s="326"/>
      <c r="BM197" s="326"/>
      <c r="BN197" s="326"/>
    </row>
    <row r="198" spans="35:66" s="340" customFormat="1" ht="18.75" customHeight="1" x14ac:dyDescent="0.3">
      <c r="AI198" s="651"/>
      <c r="AJ198" s="651"/>
      <c r="AK198" s="651"/>
      <c r="AL198" s="651"/>
      <c r="AM198" s="651"/>
      <c r="AN198" s="651"/>
      <c r="AO198" s="651"/>
      <c r="AP198" s="651"/>
      <c r="AQ198" s="651"/>
      <c r="AR198" s="651"/>
      <c r="AS198" s="651"/>
      <c r="AT198" s="652"/>
      <c r="AU198" s="652"/>
      <c r="AV198" s="652"/>
      <c r="AW198" s="652"/>
      <c r="AX198" s="652"/>
      <c r="AY198" s="652"/>
      <c r="AZ198" s="652"/>
      <c r="BA198" s="652"/>
      <c r="BB198" s="652"/>
      <c r="BC198" s="652"/>
      <c r="BD198" s="652"/>
      <c r="BE198" s="326"/>
      <c r="BF198" s="326"/>
      <c r="BG198" s="326"/>
      <c r="BH198" s="326"/>
      <c r="BI198" s="326"/>
      <c r="BJ198" s="326"/>
      <c r="BK198" s="326"/>
      <c r="BL198" s="326"/>
      <c r="BM198" s="326"/>
      <c r="BN198" s="326"/>
    </row>
    <row r="199" spans="35:66" s="340" customFormat="1" ht="18.75" customHeight="1" x14ac:dyDescent="0.3">
      <c r="AI199" s="651"/>
      <c r="AJ199" s="651"/>
      <c r="AK199" s="651"/>
      <c r="AL199" s="651"/>
      <c r="AM199" s="651"/>
      <c r="AN199" s="651"/>
      <c r="AO199" s="651"/>
      <c r="AP199" s="651"/>
      <c r="AQ199" s="651"/>
      <c r="AR199" s="651"/>
      <c r="AS199" s="651"/>
      <c r="AT199" s="652"/>
      <c r="AU199" s="652"/>
      <c r="AV199" s="652"/>
      <c r="AW199" s="652"/>
      <c r="AX199" s="652"/>
      <c r="AY199" s="652"/>
      <c r="AZ199" s="652"/>
      <c r="BA199" s="652"/>
      <c r="BB199" s="652"/>
      <c r="BC199" s="652"/>
      <c r="BD199" s="652"/>
      <c r="BE199" s="326"/>
      <c r="BF199" s="326"/>
      <c r="BG199" s="326"/>
      <c r="BH199" s="326"/>
      <c r="BI199" s="326"/>
      <c r="BJ199" s="326"/>
      <c r="BK199" s="326"/>
      <c r="BL199" s="326"/>
      <c r="BM199" s="326"/>
      <c r="BN199" s="326"/>
    </row>
    <row r="200" spans="35:66" s="340" customFormat="1" ht="18.75" customHeight="1" x14ac:dyDescent="0.3">
      <c r="AI200" s="651"/>
      <c r="AJ200" s="651"/>
      <c r="AK200" s="651"/>
      <c r="AL200" s="651"/>
      <c r="AM200" s="651"/>
      <c r="AN200" s="651"/>
      <c r="AO200" s="651"/>
      <c r="AP200" s="651"/>
      <c r="AQ200" s="651"/>
      <c r="AR200" s="651"/>
      <c r="AS200" s="651"/>
      <c r="AT200" s="652"/>
      <c r="AU200" s="652"/>
      <c r="AV200" s="652"/>
      <c r="AW200" s="652"/>
      <c r="AX200" s="652"/>
      <c r="AY200" s="652"/>
      <c r="AZ200" s="652"/>
      <c r="BA200" s="652"/>
      <c r="BB200" s="652"/>
      <c r="BC200" s="652"/>
      <c r="BD200" s="652"/>
      <c r="BE200" s="326"/>
      <c r="BF200" s="326"/>
      <c r="BG200" s="326"/>
      <c r="BH200" s="326"/>
      <c r="BI200" s="326"/>
      <c r="BJ200" s="326"/>
      <c r="BK200" s="326"/>
      <c r="BL200" s="326"/>
      <c r="BM200" s="326"/>
      <c r="BN200" s="326"/>
    </row>
    <row r="201" spans="35:66" s="340" customFormat="1" ht="18.75" customHeight="1" x14ac:dyDescent="0.3">
      <c r="AI201" s="651"/>
      <c r="AJ201" s="651"/>
      <c r="AK201" s="651"/>
      <c r="AL201" s="651"/>
      <c r="AM201" s="651"/>
      <c r="AN201" s="651"/>
      <c r="AO201" s="651"/>
      <c r="AP201" s="651"/>
      <c r="AQ201" s="651"/>
      <c r="AR201" s="651"/>
      <c r="AS201" s="651"/>
      <c r="AT201" s="652"/>
      <c r="AU201" s="652"/>
      <c r="AV201" s="652"/>
      <c r="AW201" s="652"/>
      <c r="AX201" s="652"/>
      <c r="AY201" s="652"/>
      <c r="AZ201" s="652"/>
      <c r="BA201" s="652"/>
      <c r="BB201" s="652"/>
      <c r="BC201" s="652"/>
      <c r="BD201" s="652"/>
      <c r="BE201" s="326"/>
      <c r="BF201" s="326"/>
      <c r="BG201" s="326"/>
      <c r="BH201" s="326"/>
      <c r="BI201" s="326"/>
      <c r="BJ201" s="326"/>
      <c r="BK201" s="326"/>
      <c r="BL201" s="326"/>
      <c r="BM201" s="326"/>
      <c r="BN201" s="326"/>
    </row>
    <row r="202" spans="35:66" s="340" customFormat="1" ht="18.75" customHeight="1" x14ac:dyDescent="0.3">
      <c r="AI202" s="651"/>
      <c r="AJ202" s="651"/>
      <c r="AK202" s="651"/>
      <c r="AL202" s="651"/>
      <c r="AM202" s="651"/>
      <c r="AN202" s="651"/>
      <c r="AO202" s="651"/>
      <c r="AP202" s="651"/>
      <c r="AQ202" s="651"/>
      <c r="AR202" s="651"/>
      <c r="AS202" s="651"/>
      <c r="AT202" s="652"/>
      <c r="AU202" s="652"/>
      <c r="AV202" s="652"/>
      <c r="AW202" s="652"/>
      <c r="AX202" s="652"/>
      <c r="AY202" s="652"/>
      <c r="AZ202" s="652"/>
      <c r="BA202" s="652"/>
      <c r="BB202" s="652"/>
      <c r="BC202" s="652"/>
      <c r="BD202" s="652"/>
      <c r="BE202" s="326"/>
      <c r="BF202" s="326"/>
      <c r="BG202" s="326"/>
      <c r="BH202" s="326"/>
      <c r="BI202" s="326"/>
      <c r="BJ202" s="326"/>
      <c r="BK202" s="326"/>
      <c r="BL202" s="326"/>
      <c r="BM202" s="326"/>
      <c r="BN202" s="326"/>
    </row>
    <row r="203" spans="35:66" s="340" customFormat="1" ht="18.75" customHeight="1" x14ac:dyDescent="0.3">
      <c r="AI203" s="651"/>
      <c r="AJ203" s="651"/>
      <c r="AK203" s="651"/>
      <c r="AL203" s="651"/>
      <c r="AM203" s="651"/>
      <c r="AN203" s="651"/>
      <c r="AO203" s="651"/>
      <c r="AP203" s="651"/>
      <c r="AQ203" s="651"/>
      <c r="AR203" s="651"/>
      <c r="AS203" s="651"/>
      <c r="AT203" s="652"/>
      <c r="AU203" s="652"/>
      <c r="AV203" s="652"/>
      <c r="AW203" s="652"/>
      <c r="AX203" s="652"/>
      <c r="AY203" s="652"/>
      <c r="AZ203" s="652"/>
      <c r="BA203" s="652"/>
      <c r="BB203" s="652"/>
      <c r="BC203" s="652"/>
      <c r="BD203" s="652"/>
      <c r="BE203" s="326"/>
      <c r="BF203" s="326"/>
      <c r="BG203" s="326"/>
      <c r="BH203" s="326"/>
      <c r="BI203" s="326"/>
      <c r="BJ203" s="326"/>
      <c r="BK203" s="326"/>
      <c r="BL203" s="326"/>
      <c r="BM203" s="326"/>
      <c r="BN203" s="326"/>
    </row>
    <row r="204" spans="35:66" s="340" customFormat="1" ht="18.75" customHeight="1" x14ac:dyDescent="0.3">
      <c r="AI204" s="651"/>
      <c r="AJ204" s="651"/>
      <c r="AK204" s="651"/>
      <c r="AL204" s="651"/>
      <c r="AM204" s="651"/>
      <c r="AN204" s="651"/>
      <c r="AO204" s="651"/>
      <c r="AP204" s="651"/>
      <c r="AQ204" s="651"/>
      <c r="AR204" s="651"/>
      <c r="AS204" s="651"/>
      <c r="AT204" s="652"/>
      <c r="AU204" s="652"/>
      <c r="AV204" s="652"/>
      <c r="AW204" s="652"/>
      <c r="AX204" s="652"/>
      <c r="AY204" s="652"/>
      <c r="AZ204" s="652"/>
      <c r="BA204" s="652"/>
      <c r="BB204" s="652"/>
      <c r="BC204" s="652"/>
      <c r="BD204" s="652"/>
      <c r="BE204" s="326"/>
      <c r="BF204" s="326"/>
      <c r="BG204" s="326"/>
      <c r="BH204" s="326"/>
      <c r="BI204" s="326"/>
      <c r="BJ204" s="326"/>
      <c r="BK204" s="326"/>
      <c r="BL204" s="326"/>
      <c r="BM204" s="326"/>
      <c r="BN204" s="326"/>
    </row>
    <row r="205" spans="35:66" s="340" customFormat="1" ht="18.75" customHeight="1" x14ac:dyDescent="0.3">
      <c r="AI205" s="651"/>
      <c r="AJ205" s="651"/>
      <c r="AK205" s="651"/>
      <c r="AL205" s="651"/>
      <c r="AM205" s="651"/>
      <c r="AN205" s="651"/>
      <c r="AO205" s="651"/>
      <c r="AP205" s="651"/>
      <c r="AQ205" s="651"/>
      <c r="AR205" s="651"/>
      <c r="AS205" s="651"/>
      <c r="AT205" s="652"/>
      <c r="AU205" s="652"/>
      <c r="AV205" s="652"/>
      <c r="AW205" s="652"/>
      <c r="AX205" s="652"/>
      <c r="AY205" s="652"/>
      <c r="AZ205" s="652"/>
      <c r="BA205" s="652"/>
      <c r="BB205" s="652"/>
      <c r="BC205" s="652"/>
      <c r="BD205" s="652"/>
      <c r="BE205" s="326"/>
      <c r="BF205" s="326"/>
      <c r="BG205" s="326"/>
      <c r="BH205" s="326"/>
      <c r="BI205" s="326"/>
      <c r="BJ205" s="326"/>
      <c r="BK205" s="326"/>
      <c r="BL205" s="326"/>
      <c r="BM205" s="326"/>
      <c r="BN205" s="326"/>
    </row>
    <row r="206" spans="35:66" s="340" customFormat="1" ht="18.75" customHeight="1" x14ac:dyDescent="0.3">
      <c r="AI206" s="651"/>
      <c r="AJ206" s="651"/>
      <c r="AK206" s="651"/>
      <c r="AL206" s="651"/>
      <c r="AM206" s="651"/>
      <c r="AN206" s="651"/>
      <c r="AO206" s="651"/>
      <c r="AP206" s="651"/>
      <c r="AQ206" s="651"/>
      <c r="AR206" s="651"/>
      <c r="AS206" s="651"/>
      <c r="AT206" s="652"/>
      <c r="AU206" s="652"/>
      <c r="AV206" s="652"/>
      <c r="AW206" s="652"/>
      <c r="AX206" s="652"/>
      <c r="AY206" s="652"/>
      <c r="AZ206" s="652"/>
      <c r="BA206" s="652"/>
      <c r="BB206" s="652"/>
      <c r="BC206" s="652"/>
      <c r="BD206" s="652"/>
      <c r="BE206" s="326"/>
      <c r="BF206" s="326"/>
      <c r="BG206" s="326"/>
      <c r="BH206" s="326"/>
      <c r="BI206" s="326"/>
      <c r="BJ206" s="326"/>
      <c r="BK206" s="326"/>
      <c r="BL206" s="326"/>
      <c r="BM206" s="326"/>
      <c r="BN206" s="326"/>
    </row>
    <row r="207" spans="35:66" s="340" customFormat="1" ht="18.75" customHeight="1" x14ac:dyDescent="0.3">
      <c r="AI207" s="651"/>
      <c r="AJ207" s="651"/>
      <c r="AK207" s="651"/>
      <c r="AL207" s="651"/>
      <c r="AM207" s="651"/>
      <c r="AN207" s="651"/>
      <c r="AO207" s="651"/>
      <c r="AP207" s="651"/>
      <c r="AQ207" s="651"/>
      <c r="AR207" s="651"/>
      <c r="AS207" s="651"/>
      <c r="AT207" s="652"/>
      <c r="AU207" s="652"/>
      <c r="AV207" s="652"/>
      <c r="AW207" s="652"/>
      <c r="AX207" s="652"/>
      <c r="AY207" s="652"/>
      <c r="AZ207" s="652"/>
      <c r="BA207" s="652"/>
      <c r="BB207" s="652"/>
      <c r="BC207" s="652"/>
      <c r="BD207" s="652"/>
      <c r="BE207" s="326"/>
      <c r="BF207" s="326"/>
      <c r="BG207" s="326"/>
      <c r="BH207" s="326"/>
      <c r="BI207" s="326"/>
      <c r="BJ207" s="326"/>
      <c r="BK207" s="326"/>
      <c r="BL207" s="326"/>
      <c r="BM207" s="326"/>
      <c r="BN207" s="326"/>
    </row>
    <row r="208" spans="35:66" s="340" customFormat="1" ht="18.75" customHeight="1" x14ac:dyDescent="0.3">
      <c r="AI208" s="651"/>
      <c r="AJ208" s="651"/>
      <c r="AK208" s="651"/>
      <c r="AL208" s="651"/>
      <c r="AM208" s="651"/>
      <c r="AN208" s="651"/>
      <c r="AO208" s="651"/>
      <c r="AP208" s="651"/>
      <c r="AQ208" s="651"/>
      <c r="AR208" s="651"/>
      <c r="AS208" s="651"/>
      <c r="AT208" s="652"/>
      <c r="AU208" s="652"/>
      <c r="AV208" s="652"/>
      <c r="AW208" s="652"/>
      <c r="AX208" s="652"/>
      <c r="AY208" s="652"/>
      <c r="AZ208" s="652"/>
      <c r="BA208" s="652"/>
      <c r="BB208" s="652"/>
      <c r="BC208" s="652"/>
      <c r="BD208" s="652"/>
      <c r="BE208" s="326"/>
      <c r="BF208" s="326"/>
      <c r="BG208" s="326"/>
      <c r="BH208" s="326"/>
      <c r="BI208" s="326"/>
      <c r="BJ208" s="326"/>
      <c r="BK208" s="326"/>
      <c r="BL208" s="326"/>
      <c r="BM208" s="326"/>
      <c r="BN208" s="326"/>
    </row>
    <row r="209" spans="35:66" s="340" customFormat="1" ht="18.75" customHeight="1" x14ac:dyDescent="0.3">
      <c r="AI209" s="651"/>
      <c r="AJ209" s="651"/>
      <c r="AK209" s="651"/>
      <c r="AL209" s="651"/>
      <c r="AM209" s="651"/>
      <c r="AN209" s="651"/>
      <c r="AO209" s="651"/>
      <c r="AP209" s="651"/>
      <c r="AQ209" s="651"/>
      <c r="AR209" s="651"/>
      <c r="AS209" s="651"/>
      <c r="AT209" s="652"/>
      <c r="AU209" s="652"/>
      <c r="AV209" s="652"/>
      <c r="AW209" s="652"/>
      <c r="AX209" s="652"/>
      <c r="AY209" s="652"/>
      <c r="AZ209" s="652"/>
      <c r="BA209" s="652"/>
      <c r="BB209" s="652"/>
      <c r="BC209" s="652"/>
      <c r="BD209" s="652"/>
      <c r="BE209" s="326"/>
      <c r="BF209" s="326"/>
      <c r="BG209" s="326"/>
      <c r="BH209" s="326"/>
      <c r="BI209" s="326"/>
      <c r="BJ209" s="326"/>
      <c r="BK209" s="326"/>
      <c r="BL209" s="326"/>
      <c r="BM209" s="326"/>
      <c r="BN209" s="326"/>
    </row>
    <row r="210" spans="35:66" s="340" customFormat="1" ht="18.75" customHeight="1" x14ac:dyDescent="0.3">
      <c r="AI210" s="651"/>
      <c r="AJ210" s="651"/>
      <c r="AK210" s="651"/>
      <c r="AL210" s="651"/>
      <c r="AM210" s="651"/>
      <c r="AN210" s="651"/>
      <c r="AO210" s="651"/>
      <c r="AP210" s="651"/>
      <c r="AQ210" s="651"/>
      <c r="AR210" s="651"/>
      <c r="AS210" s="651"/>
      <c r="AT210" s="652"/>
      <c r="AU210" s="652"/>
      <c r="AV210" s="652"/>
      <c r="AW210" s="652"/>
      <c r="AX210" s="652"/>
      <c r="AY210" s="652"/>
      <c r="AZ210" s="652"/>
      <c r="BA210" s="652"/>
      <c r="BB210" s="652"/>
      <c r="BC210" s="652"/>
      <c r="BD210" s="652"/>
      <c r="BE210" s="326"/>
      <c r="BF210" s="326"/>
      <c r="BG210" s="326"/>
      <c r="BH210" s="326"/>
      <c r="BI210" s="326"/>
      <c r="BJ210" s="326"/>
      <c r="BK210" s="326"/>
      <c r="BL210" s="326"/>
      <c r="BM210" s="326"/>
      <c r="BN210" s="326"/>
    </row>
    <row r="211" spans="35:66" s="340" customFormat="1" ht="18.75" customHeight="1" x14ac:dyDescent="0.3">
      <c r="AI211" s="651"/>
      <c r="AJ211" s="651"/>
      <c r="AK211" s="651"/>
      <c r="AL211" s="651"/>
      <c r="AM211" s="651"/>
      <c r="AN211" s="651"/>
      <c r="AO211" s="651"/>
      <c r="AP211" s="651"/>
      <c r="AQ211" s="651"/>
      <c r="AR211" s="651"/>
      <c r="AS211" s="651"/>
      <c r="AT211" s="652"/>
      <c r="AU211" s="652"/>
      <c r="AV211" s="652"/>
      <c r="AW211" s="652"/>
      <c r="AX211" s="652"/>
      <c r="AY211" s="652"/>
      <c r="AZ211" s="652"/>
      <c r="BA211" s="652"/>
      <c r="BB211" s="652"/>
      <c r="BC211" s="652"/>
      <c r="BD211" s="652"/>
      <c r="BE211" s="326"/>
      <c r="BF211" s="326"/>
      <c r="BG211" s="326"/>
      <c r="BH211" s="326"/>
      <c r="BI211" s="326"/>
      <c r="BJ211" s="326"/>
      <c r="BK211" s="326"/>
      <c r="BL211" s="326"/>
      <c r="BM211" s="326"/>
      <c r="BN211" s="326"/>
    </row>
    <row r="212" spans="35:66" s="340" customFormat="1" ht="18.75" customHeight="1" x14ac:dyDescent="0.3">
      <c r="AI212" s="651"/>
      <c r="AJ212" s="651"/>
      <c r="AK212" s="651"/>
      <c r="AL212" s="651"/>
      <c r="AM212" s="651"/>
      <c r="AN212" s="651"/>
      <c r="AO212" s="651"/>
      <c r="AP212" s="651"/>
      <c r="AQ212" s="651"/>
      <c r="AR212" s="651"/>
      <c r="AS212" s="651"/>
      <c r="AT212" s="652"/>
      <c r="AU212" s="652"/>
      <c r="AV212" s="652"/>
      <c r="AW212" s="652"/>
      <c r="AX212" s="652"/>
      <c r="AY212" s="652"/>
      <c r="AZ212" s="652"/>
      <c r="BA212" s="652"/>
      <c r="BB212" s="652"/>
      <c r="BC212" s="652"/>
      <c r="BD212" s="652"/>
      <c r="BE212" s="326"/>
      <c r="BF212" s="326"/>
      <c r="BG212" s="326"/>
      <c r="BH212" s="326"/>
      <c r="BI212" s="326"/>
      <c r="BJ212" s="326"/>
      <c r="BK212" s="326"/>
      <c r="BL212" s="326"/>
      <c r="BM212" s="326"/>
      <c r="BN212" s="326"/>
    </row>
    <row r="213" spans="35:66" s="340" customFormat="1" ht="18.75" customHeight="1" x14ac:dyDescent="0.3">
      <c r="AI213" s="651"/>
      <c r="AJ213" s="651"/>
      <c r="AK213" s="651"/>
      <c r="AL213" s="651"/>
      <c r="AM213" s="651"/>
      <c r="AN213" s="651"/>
      <c r="AO213" s="651"/>
      <c r="AP213" s="651"/>
      <c r="AQ213" s="651"/>
      <c r="AR213" s="651"/>
      <c r="AS213" s="651"/>
      <c r="AT213" s="652"/>
      <c r="AU213" s="652"/>
      <c r="AV213" s="652"/>
      <c r="AW213" s="652"/>
      <c r="AX213" s="652"/>
      <c r="AY213" s="652"/>
      <c r="AZ213" s="652"/>
      <c r="BA213" s="652"/>
      <c r="BB213" s="652"/>
      <c r="BC213" s="652"/>
      <c r="BD213" s="652"/>
      <c r="BE213" s="326"/>
      <c r="BF213" s="326"/>
      <c r="BG213" s="326"/>
      <c r="BH213" s="326"/>
      <c r="BI213" s="326"/>
      <c r="BJ213" s="326"/>
      <c r="BK213" s="326"/>
      <c r="BL213" s="326"/>
      <c r="BM213" s="326"/>
      <c r="BN213" s="326"/>
    </row>
    <row r="214" spans="35:66" s="340" customFormat="1" ht="18.75" customHeight="1" x14ac:dyDescent="0.3">
      <c r="AI214" s="651"/>
      <c r="AJ214" s="651"/>
      <c r="AK214" s="651"/>
      <c r="AL214" s="651"/>
      <c r="AM214" s="651"/>
      <c r="AN214" s="651"/>
      <c r="AO214" s="651"/>
      <c r="AP214" s="651"/>
      <c r="AQ214" s="651"/>
      <c r="AR214" s="651"/>
      <c r="AS214" s="651"/>
      <c r="AT214" s="652"/>
      <c r="AU214" s="652"/>
      <c r="AV214" s="652"/>
      <c r="AW214" s="652"/>
      <c r="AX214" s="652"/>
      <c r="AY214" s="652"/>
      <c r="AZ214" s="652"/>
      <c r="BA214" s="652"/>
      <c r="BB214" s="652"/>
      <c r="BC214" s="652"/>
      <c r="BD214" s="652"/>
      <c r="BE214" s="326"/>
      <c r="BF214" s="326"/>
      <c r="BG214" s="326"/>
      <c r="BH214" s="326"/>
      <c r="BI214" s="326"/>
      <c r="BJ214" s="326"/>
      <c r="BK214" s="326"/>
      <c r="BL214" s="326"/>
      <c r="BM214" s="326"/>
      <c r="BN214" s="326"/>
    </row>
    <row r="215" spans="35:66" s="340" customFormat="1" ht="18.75" customHeight="1" x14ac:dyDescent="0.3">
      <c r="AI215" s="651"/>
      <c r="AJ215" s="651"/>
      <c r="AK215" s="651"/>
      <c r="AL215" s="651"/>
      <c r="AM215" s="651"/>
      <c r="AN215" s="651"/>
      <c r="AO215" s="651"/>
      <c r="AP215" s="651"/>
      <c r="AQ215" s="651"/>
      <c r="AR215" s="651"/>
      <c r="AS215" s="651"/>
      <c r="AT215" s="652"/>
      <c r="AU215" s="652"/>
      <c r="AV215" s="652"/>
      <c r="AW215" s="652"/>
      <c r="AX215" s="652"/>
      <c r="AY215" s="652"/>
      <c r="AZ215" s="652"/>
      <c r="BA215" s="652"/>
      <c r="BB215" s="652"/>
      <c r="BC215" s="652"/>
      <c r="BD215" s="652"/>
      <c r="BE215" s="326"/>
      <c r="BF215" s="326"/>
      <c r="BG215" s="326"/>
      <c r="BH215" s="326"/>
      <c r="BI215" s="326"/>
      <c r="BJ215" s="326"/>
      <c r="BK215" s="326"/>
      <c r="BL215" s="326"/>
      <c r="BM215" s="326"/>
      <c r="BN215" s="326"/>
    </row>
    <row r="216" spans="35:66" s="340" customFormat="1" ht="18.75" customHeight="1" x14ac:dyDescent="0.3">
      <c r="AI216" s="651"/>
      <c r="AJ216" s="651"/>
      <c r="AK216" s="651"/>
      <c r="AL216" s="651"/>
      <c r="AM216" s="651"/>
      <c r="AN216" s="651"/>
      <c r="AO216" s="651"/>
      <c r="AP216" s="651"/>
      <c r="AQ216" s="651"/>
      <c r="AR216" s="651"/>
      <c r="AS216" s="651"/>
      <c r="AT216" s="652"/>
      <c r="AU216" s="652"/>
      <c r="AV216" s="652"/>
      <c r="AW216" s="652"/>
      <c r="AX216" s="652"/>
      <c r="AY216" s="652"/>
      <c r="AZ216" s="652"/>
      <c r="BA216" s="652"/>
      <c r="BB216" s="652"/>
      <c r="BC216" s="652"/>
      <c r="BD216" s="652"/>
      <c r="BE216" s="326"/>
      <c r="BF216" s="326"/>
      <c r="BG216" s="326"/>
      <c r="BH216" s="326"/>
      <c r="BI216" s="326"/>
      <c r="BJ216" s="326"/>
      <c r="BK216" s="326"/>
      <c r="BL216" s="326"/>
      <c r="BM216" s="326"/>
      <c r="BN216" s="326"/>
    </row>
    <row r="217" spans="35:66" s="340" customFormat="1" ht="18.75" customHeight="1" x14ac:dyDescent="0.3">
      <c r="AI217" s="651"/>
      <c r="AJ217" s="651"/>
      <c r="AK217" s="651"/>
      <c r="AL217" s="651"/>
      <c r="AM217" s="651"/>
      <c r="AN217" s="651"/>
      <c r="AO217" s="651"/>
      <c r="AP217" s="651"/>
      <c r="AQ217" s="651"/>
      <c r="AR217" s="651"/>
      <c r="AS217" s="651"/>
      <c r="AT217" s="652"/>
      <c r="AU217" s="652"/>
      <c r="AV217" s="652"/>
      <c r="AW217" s="652"/>
      <c r="AX217" s="652"/>
      <c r="AY217" s="652"/>
      <c r="AZ217" s="652"/>
      <c r="BA217" s="652"/>
      <c r="BB217" s="652"/>
      <c r="BC217" s="652"/>
      <c r="BD217" s="652"/>
      <c r="BE217" s="326"/>
      <c r="BF217" s="326"/>
      <c r="BG217" s="326"/>
      <c r="BH217" s="326"/>
      <c r="BI217" s="326"/>
      <c r="BJ217" s="326"/>
      <c r="BK217" s="326"/>
      <c r="BL217" s="326"/>
      <c r="BM217" s="326"/>
      <c r="BN217" s="326"/>
    </row>
    <row r="218" spans="35:66" s="340" customFormat="1" ht="18.75" customHeight="1" x14ac:dyDescent="0.3">
      <c r="AI218" s="651"/>
      <c r="AJ218" s="651"/>
      <c r="AK218" s="651"/>
      <c r="AL218" s="651"/>
      <c r="AM218" s="651"/>
      <c r="AN218" s="651"/>
      <c r="AO218" s="651"/>
      <c r="AP218" s="651"/>
      <c r="AQ218" s="651"/>
      <c r="AR218" s="651"/>
      <c r="AS218" s="651"/>
      <c r="AT218" s="652"/>
      <c r="AU218" s="652"/>
      <c r="AV218" s="652"/>
      <c r="AW218" s="652"/>
      <c r="AX218" s="652"/>
      <c r="AY218" s="652"/>
      <c r="AZ218" s="652"/>
      <c r="BA218" s="652"/>
      <c r="BB218" s="652"/>
      <c r="BC218" s="652"/>
      <c r="BD218" s="652"/>
      <c r="BE218" s="326"/>
      <c r="BF218" s="326"/>
      <c r="BG218" s="326"/>
      <c r="BH218" s="326"/>
      <c r="BI218" s="326"/>
      <c r="BJ218" s="326"/>
      <c r="BK218" s="326"/>
      <c r="BL218" s="326"/>
      <c r="BM218" s="326"/>
      <c r="BN218" s="326"/>
    </row>
    <row r="219" spans="35:66" s="340" customFormat="1" ht="18.75" customHeight="1" x14ac:dyDescent="0.3">
      <c r="AI219" s="651"/>
      <c r="AJ219" s="651"/>
      <c r="AK219" s="651"/>
      <c r="AL219" s="651"/>
      <c r="AM219" s="651"/>
      <c r="AN219" s="651"/>
      <c r="AO219" s="651"/>
      <c r="AP219" s="651"/>
      <c r="AQ219" s="651"/>
      <c r="AR219" s="651"/>
      <c r="AS219" s="651"/>
      <c r="AT219" s="652"/>
      <c r="AU219" s="652"/>
      <c r="AV219" s="652"/>
      <c r="AW219" s="652"/>
      <c r="AX219" s="652"/>
      <c r="AY219" s="652"/>
      <c r="AZ219" s="652"/>
      <c r="BA219" s="652"/>
      <c r="BB219" s="652"/>
      <c r="BC219" s="652"/>
      <c r="BD219" s="652"/>
      <c r="BE219" s="326"/>
      <c r="BF219" s="326"/>
      <c r="BG219" s="326"/>
      <c r="BH219" s="326"/>
      <c r="BI219" s="326"/>
      <c r="BJ219" s="326"/>
      <c r="BK219" s="326"/>
      <c r="BL219" s="326"/>
      <c r="BM219" s="326"/>
      <c r="BN219" s="326"/>
    </row>
    <row r="220" spans="35:66" s="340" customFormat="1" ht="18.75" customHeight="1" x14ac:dyDescent="0.3">
      <c r="AI220" s="651"/>
      <c r="AJ220" s="651"/>
      <c r="AK220" s="651"/>
      <c r="AL220" s="651"/>
      <c r="AM220" s="651"/>
      <c r="AN220" s="651"/>
      <c r="AO220" s="651"/>
      <c r="AP220" s="651"/>
      <c r="AQ220" s="651"/>
      <c r="AR220" s="651"/>
      <c r="AS220" s="651"/>
      <c r="AT220" s="652"/>
      <c r="AU220" s="652"/>
      <c r="AV220" s="652"/>
      <c r="AW220" s="652"/>
      <c r="AX220" s="652"/>
      <c r="AY220" s="652"/>
      <c r="AZ220" s="652"/>
      <c r="BA220" s="652"/>
      <c r="BB220" s="652"/>
      <c r="BC220" s="652"/>
      <c r="BD220" s="652"/>
      <c r="BE220" s="326"/>
      <c r="BF220" s="326"/>
      <c r="BG220" s="326"/>
      <c r="BH220" s="326"/>
      <c r="BI220" s="326"/>
      <c r="BJ220" s="326"/>
      <c r="BK220" s="326"/>
      <c r="BL220" s="326"/>
      <c r="BM220" s="326"/>
      <c r="BN220" s="326"/>
    </row>
    <row r="221" spans="35:66" s="340" customFormat="1" ht="18.75" customHeight="1" x14ac:dyDescent="0.3">
      <c r="AI221" s="651"/>
      <c r="AJ221" s="651"/>
      <c r="AK221" s="651"/>
      <c r="AL221" s="651"/>
      <c r="AM221" s="651"/>
      <c r="AN221" s="651"/>
      <c r="AO221" s="651"/>
      <c r="AP221" s="651"/>
      <c r="AQ221" s="651"/>
      <c r="AR221" s="651"/>
      <c r="AS221" s="651"/>
      <c r="AT221" s="652"/>
      <c r="AU221" s="652"/>
      <c r="AV221" s="652"/>
      <c r="AW221" s="652"/>
      <c r="AX221" s="652"/>
      <c r="AY221" s="652"/>
      <c r="AZ221" s="652"/>
      <c r="BA221" s="652"/>
      <c r="BB221" s="652"/>
      <c r="BC221" s="652"/>
      <c r="BD221" s="652"/>
      <c r="BE221" s="326"/>
      <c r="BF221" s="326"/>
      <c r="BG221" s="326"/>
      <c r="BH221" s="326"/>
      <c r="BI221" s="326"/>
      <c r="BJ221" s="326"/>
      <c r="BK221" s="326"/>
      <c r="BL221" s="326"/>
      <c r="BM221" s="326"/>
      <c r="BN221" s="326"/>
    </row>
    <row r="222" spans="35:66" s="340" customFormat="1" ht="18.75" customHeight="1" x14ac:dyDescent="0.3">
      <c r="AI222" s="651"/>
      <c r="AJ222" s="651"/>
      <c r="AK222" s="651"/>
      <c r="AL222" s="651"/>
      <c r="AM222" s="651"/>
      <c r="AN222" s="651"/>
      <c r="AO222" s="651"/>
      <c r="AP222" s="651"/>
      <c r="AQ222" s="651"/>
      <c r="AR222" s="651"/>
      <c r="AS222" s="651"/>
      <c r="AT222" s="652"/>
      <c r="AU222" s="652"/>
      <c r="AV222" s="652"/>
      <c r="AW222" s="652"/>
      <c r="AX222" s="652"/>
      <c r="AY222" s="652"/>
      <c r="AZ222" s="652"/>
      <c r="BA222" s="652"/>
      <c r="BB222" s="652"/>
      <c r="BC222" s="652"/>
      <c r="BD222" s="652"/>
      <c r="BE222" s="326"/>
      <c r="BF222" s="326"/>
      <c r="BG222" s="326"/>
      <c r="BH222" s="326"/>
      <c r="BI222" s="326"/>
      <c r="BJ222" s="326"/>
      <c r="BK222" s="326"/>
      <c r="BL222" s="326"/>
      <c r="BM222" s="326"/>
      <c r="BN222" s="326"/>
    </row>
    <row r="223" spans="35:66" s="340" customFormat="1" ht="18.75" customHeight="1" x14ac:dyDescent="0.3">
      <c r="AI223" s="651"/>
      <c r="AJ223" s="651"/>
      <c r="AK223" s="651"/>
      <c r="AL223" s="651"/>
      <c r="AM223" s="651"/>
      <c r="AN223" s="651"/>
      <c r="AO223" s="651"/>
      <c r="AP223" s="651"/>
      <c r="AQ223" s="651"/>
      <c r="AR223" s="651"/>
      <c r="AS223" s="651"/>
      <c r="AT223" s="652"/>
      <c r="AU223" s="652"/>
      <c r="AV223" s="652"/>
      <c r="AW223" s="652"/>
      <c r="AX223" s="652"/>
      <c r="AY223" s="652"/>
      <c r="AZ223" s="652"/>
      <c r="BA223" s="652"/>
      <c r="BB223" s="652"/>
      <c r="BC223" s="652"/>
      <c r="BD223" s="652"/>
      <c r="BE223" s="326"/>
      <c r="BF223" s="326"/>
      <c r="BG223" s="326"/>
      <c r="BH223" s="326"/>
      <c r="BI223" s="326"/>
      <c r="BJ223" s="326"/>
      <c r="BK223" s="326"/>
      <c r="BL223" s="326"/>
      <c r="BM223" s="326"/>
      <c r="BN223" s="326"/>
    </row>
    <row r="224" spans="35:66" s="340" customFormat="1" ht="18.75" customHeight="1" x14ac:dyDescent="0.3">
      <c r="AI224" s="651"/>
      <c r="AJ224" s="651"/>
      <c r="AK224" s="651"/>
      <c r="AL224" s="651"/>
      <c r="AM224" s="651"/>
      <c r="AN224" s="651"/>
      <c r="AO224" s="651"/>
      <c r="AP224" s="651"/>
      <c r="AQ224" s="651"/>
      <c r="AR224" s="651"/>
      <c r="AS224" s="651"/>
      <c r="AT224" s="652"/>
      <c r="AU224" s="652"/>
      <c r="AV224" s="652"/>
      <c r="AW224" s="652"/>
      <c r="AX224" s="652"/>
      <c r="AY224" s="652"/>
      <c r="AZ224" s="652"/>
      <c r="BA224" s="652"/>
      <c r="BB224" s="652"/>
      <c r="BC224" s="652"/>
      <c r="BD224" s="652"/>
      <c r="BE224" s="326"/>
      <c r="BF224" s="326"/>
      <c r="BG224" s="326"/>
      <c r="BH224" s="326"/>
      <c r="BI224" s="326"/>
      <c r="BJ224" s="326"/>
      <c r="BK224" s="326"/>
      <c r="BL224" s="326"/>
      <c r="BM224" s="326"/>
      <c r="BN224" s="326"/>
    </row>
    <row r="225" spans="35:66" s="340" customFormat="1" ht="18.75" customHeight="1" x14ac:dyDescent="0.3">
      <c r="AI225" s="651"/>
      <c r="AJ225" s="651"/>
      <c r="AK225" s="651"/>
      <c r="AL225" s="651"/>
      <c r="AM225" s="651"/>
      <c r="AN225" s="651"/>
      <c r="AO225" s="651"/>
      <c r="AP225" s="651"/>
      <c r="AQ225" s="651"/>
      <c r="AR225" s="651"/>
      <c r="AS225" s="651"/>
      <c r="AT225" s="652"/>
      <c r="AU225" s="652"/>
      <c r="AV225" s="652"/>
      <c r="AW225" s="652"/>
      <c r="AX225" s="652"/>
      <c r="AY225" s="652"/>
      <c r="AZ225" s="652"/>
      <c r="BA225" s="652"/>
      <c r="BB225" s="652"/>
      <c r="BC225" s="652"/>
      <c r="BD225" s="652"/>
      <c r="BE225" s="326"/>
      <c r="BF225" s="326"/>
      <c r="BG225" s="326"/>
      <c r="BH225" s="326"/>
      <c r="BI225" s="326"/>
      <c r="BJ225" s="326"/>
      <c r="BK225" s="326"/>
      <c r="BL225" s="326"/>
      <c r="BM225" s="326"/>
      <c r="BN225" s="326"/>
    </row>
    <row r="226" spans="35:66" s="340" customFormat="1" ht="18.75" customHeight="1" x14ac:dyDescent="0.3">
      <c r="AI226" s="651"/>
      <c r="AJ226" s="651"/>
      <c r="AK226" s="651"/>
      <c r="AL226" s="651"/>
      <c r="AM226" s="651"/>
      <c r="AN226" s="651"/>
      <c r="AO226" s="651"/>
      <c r="AP226" s="651"/>
      <c r="AQ226" s="651"/>
      <c r="AR226" s="651"/>
      <c r="AS226" s="651"/>
      <c r="AT226" s="652"/>
      <c r="AU226" s="652"/>
      <c r="AV226" s="652"/>
      <c r="AW226" s="652"/>
      <c r="AX226" s="652"/>
      <c r="AY226" s="652"/>
      <c r="AZ226" s="652"/>
      <c r="BA226" s="652"/>
      <c r="BB226" s="652"/>
      <c r="BC226" s="652"/>
      <c r="BD226" s="652"/>
      <c r="BE226" s="326"/>
      <c r="BF226" s="326"/>
      <c r="BG226" s="326"/>
      <c r="BH226" s="326"/>
      <c r="BI226" s="326"/>
      <c r="BJ226" s="326"/>
      <c r="BK226" s="326"/>
      <c r="BL226" s="326"/>
      <c r="BM226" s="326"/>
      <c r="BN226" s="326"/>
    </row>
    <row r="227" spans="35:66" s="340" customFormat="1" ht="18.75" customHeight="1" x14ac:dyDescent="0.3">
      <c r="AI227" s="651"/>
      <c r="AJ227" s="651"/>
      <c r="AK227" s="651"/>
      <c r="AL227" s="651"/>
      <c r="AM227" s="651"/>
      <c r="AN227" s="651"/>
      <c r="AO227" s="651"/>
      <c r="AP227" s="651"/>
      <c r="AQ227" s="651"/>
      <c r="AR227" s="651"/>
      <c r="AS227" s="651"/>
      <c r="AT227" s="652"/>
      <c r="AU227" s="652"/>
      <c r="AV227" s="652"/>
      <c r="AW227" s="652"/>
      <c r="AX227" s="652"/>
      <c r="AY227" s="652"/>
      <c r="AZ227" s="652"/>
      <c r="BA227" s="652"/>
      <c r="BB227" s="652"/>
      <c r="BC227" s="652"/>
      <c r="BD227" s="652"/>
      <c r="BE227" s="326"/>
      <c r="BF227" s="326"/>
      <c r="BG227" s="326"/>
      <c r="BH227" s="326"/>
      <c r="BI227" s="326"/>
      <c r="BJ227" s="326"/>
      <c r="BK227" s="326"/>
      <c r="BL227" s="326"/>
      <c r="BM227" s="326"/>
      <c r="BN227" s="326"/>
    </row>
    <row r="228" spans="35:66" s="340" customFormat="1" ht="18.75" customHeight="1" x14ac:dyDescent="0.3">
      <c r="AI228" s="651"/>
      <c r="AJ228" s="651"/>
      <c r="AK228" s="651"/>
      <c r="AL228" s="651"/>
      <c r="AM228" s="651"/>
      <c r="AN228" s="651"/>
      <c r="AO228" s="651"/>
      <c r="AP228" s="651"/>
      <c r="AQ228" s="651"/>
      <c r="AR228" s="651"/>
      <c r="AS228" s="651"/>
      <c r="AT228" s="652"/>
      <c r="AU228" s="652"/>
      <c r="AV228" s="652"/>
      <c r="AW228" s="652"/>
      <c r="AX228" s="652"/>
      <c r="AY228" s="652"/>
      <c r="AZ228" s="652"/>
      <c r="BA228" s="652"/>
      <c r="BB228" s="652"/>
      <c r="BC228" s="652"/>
      <c r="BD228" s="652"/>
      <c r="BE228" s="326"/>
      <c r="BF228" s="326"/>
      <c r="BG228" s="326"/>
      <c r="BH228" s="326"/>
      <c r="BI228" s="326"/>
      <c r="BJ228" s="326"/>
      <c r="BK228" s="326"/>
      <c r="BL228" s="326"/>
      <c r="BM228" s="326"/>
      <c r="BN228" s="326"/>
    </row>
    <row r="229" spans="35:66" s="340" customFormat="1" ht="18.75" customHeight="1" x14ac:dyDescent="0.3">
      <c r="AI229" s="651"/>
      <c r="AJ229" s="651"/>
      <c r="AK229" s="651"/>
      <c r="AL229" s="651"/>
      <c r="AM229" s="651"/>
      <c r="AN229" s="651"/>
      <c r="AO229" s="651"/>
      <c r="AP229" s="651"/>
      <c r="AQ229" s="651"/>
      <c r="AR229" s="651"/>
      <c r="AS229" s="651"/>
      <c r="AT229" s="652"/>
      <c r="AU229" s="652"/>
      <c r="AV229" s="652"/>
      <c r="AW229" s="652"/>
      <c r="AX229" s="652"/>
      <c r="AY229" s="652"/>
      <c r="AZ229" s="652"/>
      <c r="BA229" s="652"/>
      <c r="BB229" s="652"/>
      <c r="BC229" s="652"/>
      <c r="BD229" s="652"/>
      <c r="BE229" s="326"/>
      <c r="BF229" s="326"/>
      <c r="BG229" s="326"/>
      <c r="BH229" s="326"/>
      <c r="BI229" s="326"/>
      <c r="BJ229" s="326"/>
      <c r="BK229" s="326"/>
      <c r="BL229" s="326"/>
      <c r="BM229" s="326"/>
      <c r="BN229" s="326"/>
    </row>
    <row r="230" spans="35:66" s="340" customFormat="1" ht="18.75" customHeight="1" x14ac:dyDescent="0.3">
      <c r="AI230" s="651"/>
      <c r="AJ230" s="651"/>
      <c r="AK230" s="651"/>
      <c r="AL230" s="651"/>
      <c r="AM230" s="651"/>
      <c r="AN230" s="651"/>
      <c r="AO230" s="651"/>
      <c r="AP230" s="651"/>
      <c r="AQ230" s="651"/>
      <c r="AR230" s="651"/>
      <c r="AS230" s="651"/>
      <c r="AT230" s="652"/>
      <c r="AU230" s="652"/>
      <c r="AV230" s="652"/>
      <c r="AW230" s="652"/>
      <c r="AX230" s="652"/>
      <c r="AY230" s="652"/>
      <c r="AZ230" s="652"/>
      <c r="BA230" s="652"/>
      <c r="BB230" s="652"/>
      <c r="BC230" s="652"/>
      <c r="BD230" s="652"/>
      <c r="BE230" s="326"/>
      <c r="BF230" s="326"/>
      <c r="BG230" s="326"/>
      <c r="BH230" s="326"/>
      <c r="BI230" s="326"/>
      <c r="BJ230" s="326"/>
      <c r="BK230" s="326"/>
      <c r="BL230" s="326"/>
      <c r="BM230" s="326"/>
      <c r="BN230" s="326"/>
    </row>
    <row r="231" spans="35:66" s="340" customFormat="1" ht="18.75" customHeight="1" x14ac:dyDescent="0.3">
      <c r="AI231" s="651"/>
      <c r="AJ231" s="651"/>
      <c r="AK231" s="651"/>
      <c r="AL231" s="651"/>
      <c r="AM231" s="651"/>
      <c r="AN231" s="651"/>
      <c r="AO231" s="651"/>
      <c r="AP231" s="651"/>
      <c r="AQ231" s="651"/>
      <c r="AR231" s="651"/>
      <c r="AS231" s="651"/>
      <c r="AT231" s="652"/>
      <c r="AU231" s="652"/>
      <c r="AV231" s="652"/>
      <c r="AW231" s="652"/>
      <c r="AX231" s="652"/>
      <c r="AY231" s="652"/>
      <c r="AZ231" s="652"/>
      <c r="BA231" s="652"/>
      <c r="BB231" s="652"/>
      <c r="BC231" s="652"/>
      <c r="BD231" s="652"/>
      <c r="BE231" s="326"/>
      <c r="BF231" s="326"/>
      <c r="BG231" s="326"/>
      <c r="BH231" s="326"/>
      <c r="BI231" s="326"/>
      <c r="BJ231" s="326"/>
      <c r="BK231" s="326"/>
      <c r="BL231" s="326"/>
      <c r="BM231" s="326"/>
      <c r="BN231" s="326"/>
    </row>
    <row r="232" spans="35:66" s="340" customFormat="1" ht="18.75" customHeight="1" x14ac:dyDescent="0.3">
      <c r="AI232" s="651"/>
      <c r="AJ232" s="651"/>
      <c r="AK232" s="651"/>
      <c r="AL232" s="651"/>
      <c r="AM232" s="651"/>
      <c r="AN232" s="651"/>
      <c r="AO232" s="651"/>
      <c r="AP232" s="651"/>
      <c r="AQ232" s="651"/>
      <c r="AR232" s="651"/>
      <c r="AS232" s="651"/>
      <c r="AT232" s="652"/>
      <c r="AU232" s="652"/>
      <c r="AV232" s="652"/>
      <c r="AW232" s="652"/>
      <c r="AX232" s="652"/>
      <c r="AY232" s="652"/>
      <c r="AZ232" s="652"/>
      <c r="BA232" s="652"/>
      <c r="BB232" s="652"/>
      <c r="BC232" s="652"/>
      <c r="BD232" s="652"/>
      <c r="BE232" s="326"/>
      <c r="BF232" s="326"/>
      <c r="BG232" s="326"/>
      <c r="BH232" s="326"/>
      <c r="BI232" s="326"/>
      <c r="BJ232" s="326"/>
      <c r="BK232" s="326"/>
      <c r="BL232" s="326"/>
      <c r="BM232" s="326"/>
      <c r="BN232" s="326"/>
    </row>
    <row r="233" spans="35:66" s="340" customFormat="1" ht="18.75" customHeight="1" x14ac:dyDescent="0.3">
      <c r="AI233" s="651"/>
      <c r="AJ233" s="651"/>
      <c r="AK233" s="651"/>
      <c r="AL233" s="651"/>
      <c r="AM233" s="651"/>
      <c r="AN233" s="651"/>
      <c r="AO233" s="651"/>
      <c r="AP233" s="651"/>
      <c r="AQ233" s="651"/>
      <c r="AR233" s="651"/>
      <c r="AS233" s="651"/>
      <c r="AT233" s="652"/>
      <c r="AU233" s="652"/>
      <c r="AV233" s="652"/>
      <c r="AW233" s="652"/>
      <c r="AX233" s="652"/>
      <c r="AY233" s="652"/>
      <c r="AZ233" s="652"/>
      <c r="BA233" s="652"/>
      <c r="BB233" s="652"/>
      <c r="BC233" s="652"/>
      <c r="BD233" s="652"/>
      <c r="BE233" s="326"/>
      <c r="BF233" s="326"/>
      <c r="BG233" s="326"/>
      <c r="BH233" s="326"/>
      <c r="BI233" s="326"/>
      <c r="BJ233" s="326"/>
      <c r="BK233" s="326"/>
      <c r="BL233" s="326"/>
      <c r="BM233" s="326"/>
      <c r="BN233" s="326"/>
    </row>
    <row r="234" spans="35:66" s="340" customFormat="1" ht="18.75" customHeight="1" x14ac:dyDescent="0.3">
      <c r="AI234" s="651"/>
      <c r="AJ234" s="651"/>
      <c r="AK234" s="651"/>
      <c r="AL234" s="651"/>
      <c r="AM234" s="651"/>
      <c r="AN234" s="651"/>
      <c r="AO234" s="651"/>
      <c r="AP234" s="651"/>
      <c r="AQ234" s="651"/>
      <c r="AR234" s="651"/>
      <c r="AS234" s="651"/>
      <c r="AT234" s="652"/>
      <c r="AU234" s="652"/>
      <c r="AV234" s="652"/>
      <c r="AW234" s="652"/>
      <c r="AX234" s="652"/>
      <c r="AY234" s="652"/>
      <c r="AZ234" s="652"/>
      <c r="BA234" s="652"/>
      <c r="BB234" s="652"/>
      <c r="BC234" s="652"/>
      <c r="BD234" s="652"/>
      <c r="BE234" s="326"/>
      <c r="BF234" s="326"/>
      <c r="BG234" s="326"/>
      <c r="BH234" s="326"/>
      <c r="BI234" s="326"/>
      <c r="BJ234" s="326"/>
      <c r="BK234" s="326"/>
      <c r="BL234" s="326"/>
      <c r="BM234" s="326"/>
      <c r="BN234" s="326"/>
    </row>
    <row r="235" spans="35:66" s="340" customFormat="1" ht="18.75" customHeight="1" x14ac:dyDescent="0.3">
      <c r="AI235" s="651"/>
      <c r="AJ235" s="651"/>
      <c r="AK235" s="651"/>
      <c r="AL235" s="651"/>
      <c r="AM235" s="651"/>
      <c r="AN235" s="651"/>
      <c r="AO235" s="651"/>
      <c r="AP235" s="651"/>
      <c r="AQ235" s="651"/>
      <c r="AR235" s="651"/>
      <c r="AS235" s="651"/>
      <c r="AT235" s="652"/>
      <c r="AU235" s="652"/>
      <c r="AV235" s="652"/>
      <c r="AW235" s="652"/>
      <c r="AX235" s="652"/>
      <c r="AY235" s="652"/>
      <c r="AZ235" s="652"/>
      <c r="BA235" s="652"/>
      <c r="BB235" s="652"/>
      <c r="BC235" s="652"/>
      <c r="BD235" s="652"/>
      <c r="BE235" s="326"/>
      <c r="BF235" s="326"/>
      <c r="BG235" s="326"/>
      <c r="BH235" s="326"/>
      <c r="BI235" s="326"/>
      <c r="BJ235" s="326"/>
      <c r="BK235" s="326"/>
      <c r="BL235" s="326"/>
      <c r="BM235" s="326"/>
      <c r="BN235" s="326"/>
    </row>
    <row r="236" spans="35:66" s="340" customFormat="1" ht="18.75" customHeight="1" x14ac:dyDescent="0.3">
      <c r="AI236" s="651"/>
      <c r="AJ236" s="651"/>
      <c r="AK236" s="651"/>
      <c r="AL236" s="651"/>
      <c r="AM236" s="651"/>
      <c r="AN236" s="651"/>
      <c r="AO236" s="651"/>
      <c r="AP236" s="651"/>
      <c r="AQ236" s="651"/>
      <c r="AR236" s="651"/>
      <c r="AS236" s="651"/>
      <c r="AT236" s="652"/>
      <c r="AU236" s="652"/>
      <c r="AV236" s="652"/>
      <c r="AW236" s="652"/>
      <c r="AX236" s="652"/>
      <c r="AY236" s="652"/>
      <c r="AZ236" s="652"/>
      <c r="BA236" s="652"/>
      <c r="BB236" s="652"/>
      <c r="BC236" s="652"/>
      <c r="BD236" s="652"/>
      <c r="BE236" s="326"/>
      <c r="BF236" s="326"/>
      <c r="BG236" s="326"/>
      <c r="BH236" s="326"/>
      <c r="BI236" s="326"/>
      <c r="BJ236" s="326"/>
      <c r="BK236" s="326"/>
      <c r="BL236" s="326"/>
      <c r="BM236" s="326"/>
      <c r="BN236" s="326"/>
    </row>
    <row r="237" spans="35:66" s="340" customFormat="1" ht="18.75" customHeight="1" x14ac:dyDescent="0.3">
      <c r="AI237" s="651"/>
      <c r="AJ237" s="651"/>
      <c r="AK237" s="651"/>
      <c r="AL237" s="651"/>
      <c r="AM237" s="651"/>
      <c r="AN237" s="651"/>
      <c r="AO237" s="651"/>
      <c r="AP237" s="651"/>
      <c r="AQ237" s="651"/>
      <c r="AR237" s="651"/>
      <c r="AS237" s="651"/>
      <c r="AT237" s="652"/>
      <c r="AU237" s="652"/>
      <c r="AV237" s="652"/>
      <c r="AW237" s="652"/>
      <c r="AX237" s="652"/>
      <c r="AY237" s="652"/>
      <c r="AZ237" s="652"/>
      <c r="BA237" s="652"/>
      <c r="BB237" s="652"/>
      <c r="BC237" s="652"/>
      <c r="BD237" s="652"/>
      <c r="BE237" s="326"/>
      <c r="BF237" s="326"/>
      <c r="BG237" s="326"/>
      <c r="BH237" s="326"/>
      <c r="BI237" s="326"/>
      <c r="BJ237" s="326"/>
      <c r="BK237" s="326"/>
      <c r="BL237" s="326"/>
      <c r="BM237" s="326"/>
      <c r="BN237" s="326"/>
    </row>
    <row r="238" spans="35:66" s="340" customFormat="1" ht="18.75" customHeight="1" x14ac:dyDescent="0.3">
      <c r="AI238" s="651"/>
      <c r="AJ238" s="651"/>
      <c r="AK238" s="651"/>
      <c r="AL238" s="651"/>
      <c r="AM238" s="651"/>
      <c r="AN238" s="651"/>
      <c r="AO238" s="651"/>
      <c r="AP238" s="651"/>
      <c r="AQ238" s="651"/>
      <c r="AR238" s="651"/>
      <c r="AS238" s="651"/>
      <c r="AT238" s="652"/>
      <c r="AU238" s="652"/>
      <c r="AV238" s="652"/>
      <c r="AW238" s="652"/>
      <c r="AX238" s="652"/>
      <c r="AY238" s="652"/>
      <c r="AZ238" s="652"/>
      <c r="BA238" s="652"/>
      <c r="BB238" s="652"/>
      <c r="BC238" s="652"/>
      <c r="BD238" s="652"/>
      <c r="BE238" s="326"/>
      <c r="BF238" s="326"/>
      <c r="BG238" s="326"/>
      <c r="BH238" s="326"/>
      <c r="BI238" s="326"/>
      <c r="BJ238" s="326"/>
      <c r="BK238" s="326"/>
      <c r="BL238" s="326"/>
      <c r="BM238" s="326"/>
      <c r="BN238" s="326"/>
    </row>
    <row r="239" spans="35:66" s="340" customFormat="1" ht="18.75" customHeight="1" x14ac:dyDescent="0.3">
      <c r="AI239" s="651"/>
      <c r="AJ239" s="651"/>
      <c r="AK239" s="651"/>
      <c r="AL239" s="651"/>
      <c r="AM239" s="651"/>
      <c r="AN239" s="651"/>
      <c r="AO239" s="651"/>
      <c r="AP239" s="651"/>
      <c r="AQ239" s="651"/>
      <c r="AR239" s="651"/>
      <c r="AS239" s="651"/>
      <c r="AT239" s="652"/>
      <c r="AU239" s="652"/>
      <c r="AV239" s="652"/>
      <c r="AW239" s="652"/>
      <c r="AX239" s="652"/>
      <c r="AY239" s="652"/>
      <c r="AZ239" s="652"/>
      <c r="BA239" s="652"/>
      <c r="BB239" s="652"/>
      <c r="BC239" s="652"/>
      <c r="BD239" s="652"/>
      <c r="BE239" s="326"/>
      <c r="BF239" s="326"/>
      <c r="BG239" s="326"/>
      <c r="BH239" s="326"/>
      <c r="BI239" s="326"/>
      <c r="BJ239" s="326"/>
      <c r="BK239" s="326"/>
      <c r="BL239" s="326"/>
      <c r="BM239" s="326"/>
      <c r="BN239" s="326"/>
    </row>
    <row r="240" spans="35:66" s="340" customFormat="1" ht="18.75" customHeight="1" x14ac:dyDescent="0.3">
      <c r="AI240" s="651"/>
      <c r="AJ240" s="651"/>
      <c r="AK240" s="651"/>
      <c r="AL240" s="651"/>
      <c r="AM240" s="651"/>
      <c r="AN240" s="651"/>
      <c r="AO240" s="651"/>
      <c r="AP240" s="651"/>
      <c r="AQ240" s="651"/>
      <c r="AR240" s="651"/>
      <c r="AS240" s="651"/>
      <c r="AT240" s="652"/>
      <c r="AU240" s="652"/>
      <c r="AV240" s="652"/>
      <c r="AW240" s="652"/>
      <c r="AX240" s="652"/>
      <c r="AY240" s="652"/>
      <c r="AZ240" s="652"/>
      <c r="BA240" s="652"/>
      <c r="BB240" s="652"/>
      <c r="BC240" s="652"/>
      <c r="BD240" s="652"/>
      <c r="BE240" s="326"/>
      <c r="BF240" s="326"/>
      <c r="BG240" s="326"/>
      <c r="BH240" s="326"/>
      <c r="BI240" s="326"/>
      <c r="BJ240" s="326"/>
      <c r="BK240" s="326"/>
      <c r="BL240" s="326"/>
      <c r="BM240" s="326"/>
      <c r="BN240" s="326"/>
    </row>
    <row r="241" spans="35:66" s="340" customFormat="1" ht="18.75" customHeight="1" x14ac:dyDescent="0.3">
      <c r="AI241" s="651"/>
      <c r="AJ241" s="651"/>
      <c r="AK241" s="651"/>
      <c r="AL241" s="651"/>
      <c r="AM241" s="651"/>
      <c r="AN241" s="651"/>
      <c r="AO241" s="651"/>
      <c r="AP241" s="651"/>
      <c r="AQ241" s="651"/>
      <c r="AR241" s="651"/>
      <c r="AS241" s="651"/>
      <c r="AT241" s="652"/>
      <c r="AU241" s="652"/>
      <c r="AV241" s="652"/>
      <c r="AW241" s="652"/>
      <c r="AX241" s="652"/>
      <c r="AY241" s="652"/>
      <c r="AZ241" s="652"/>
      <c r="BA241" s="652"/>
      <c r="BB241" s="652"/>
      <c r="BC241" s="652"/>
      <c r="BD241" s="652"/>
      <c r="BE241" s="326"/>
      <c r="BF241" s="326"/>
      <c r="BG241" s="326"/>
      <c r="BH241" s="326"/>
      <c r="BI241" s="326"/>
      <c r="BJ241" s="326"/>
      <c r="BK241" s="326"/>
      <c r="BL241" s="326"/>
      <c r="BM241" s="326"/>
      <c r="BN241" s="326"/>
    </row>
    <row r="242" spans="35:66" s="340" customFormat="1" ht="18.75" customHeight="1" x14ac:dyDescent="0.3">
      <c r="AI242" s="651"/>
      <c r="AJ242" s="651"/>
      <c r="AK242" s="651"/>
      <c r="AL242" s="651"/>
      <c r="AM242" s="651"/>
      <c r="AN242" s="651"/>
      <c r="AO242" s="651"/>
      <c r="AP242" s="651"/>
      <c r="AQ242" s="651"/>
      <c r="AR242" s="651"/>
      <c r="AS242" s="651"/>
      <c r="AT242" s="652"/>
      <c r="AU242" s="652"/>
      <c r="AV242" s="652"/>
      <c r="AW242" s="652"/>
      <c r="AX242" s="652"/>
      <c r="AY242" s="652"/>
      <c r="AZ242" s="652"/>
      <c r="BA242" s="652"/>
      <c r="BB242" s="652"/>
      <c r="BC242" s="652"/>
      <c r="BD242" s="652"/>
      <c r="BE242" s="326"/>
      <c r="BF242" s="326"/>
      <c r="BG242" s="326"/>
      <c r="BH242" s="326"/>
      <c r="BI242" s="326"/>
      <c r="BJ242" s="326"/>
      <c r="BK242" s="326"/>
      <c r="BL242" s="326"/>
      <c r="BM242" s="326"/>
      <c r="BN242" s="326"/>
    </row>
    <row r="243" spans="35:66" s="340" customFormat="1" ht="18.75" customHeight="1" x14ac:dyDescent="0.3">
      <c r="AI243" s="651"/>
      <c r="AJ243" s="651"/>
      <c r="AK243" s="651"/>
      <c r="AL243" s="651"/>
      <c r="AM243" s="651"/>
      <c r="AN243" s="651"/>
      <c r="AO243" s="651"/>
      <c r="AP243" s="651"/>
      <c r="AQ243" s="651"/>
      <c r="AR243" s="651"/>
      <c r="AS243" s="651"/>
      <c r="AT243" s="652"/>
      <c r="AU243" s="652"/>
      <c r="AV243" s="652"/>
      <c r="AW243" s="652"/>
      <c r="AX243" s="652"/>
      <c r="AY243" s="652"/>
      <c r="AZ243" s="652"/>
      <c r="BA243" s="652"/>
      <c r="BB243" s="652"/>
      <c r="BC243" s="652"/>
      <c r="BD243" s="652"/>
      <c r="BE243" s="326"/>
      <c r="BF243" s="326"/>
      <c r="BG243" s="326"/>
      <c r="BH243" s="326"/>
      <c r="BI243" s="326"/>
      <c r="BJ243" s="326"/>
      <c r="BK243" s="326"/>
      <c r="BL243" s="326"/>
      <c r="BM243" s="326"/>
      <c r="BN243" s="326"/>
    </row>
    <row r="244" spans="35:66" s="340" customFormat="1" ht="18.75" customHeight="1" x14ac:dyDescent="0.3">
      <c r="AI244" s="651"/>
      <c r="AJ244" s="651"/>
      <c r="AK244" s="651"/>
      <c r="AL244" s="651"/>
      <c r="AM244" s="651"/>
      <c r="AN244" s="651"/>
      <c r="AO244" s="651"/>
      <c r="AP244" s="651"/>
      <c r="AQ244" s="651"/>
      <c r="AR244" s="651"/>
      <c r="AS244" s="651"/>
      <c r="AT244" s="652"/>
      <c r="AU244" s="652"/>
      <c r="AV244" s="652"/>
      <c r="AW244" s="652"/>
      <c r="AX244" s="652"/>
      <c r="AY244" s="652"/>
      <c r="AZ244" s="652"/>
      <c r="BA244" s="652"/>
      <c r="BB244" s="652"/>
      <c r="BC244" s="652"/>
      <c r="BD244" s="652"/>
      <c r="BE244" s="326"/>
      <c r="BF244" s="326"/>
      <c r="BG244" s="326"/>
      <c r="BH244" s="326"/>
      <c r="BI244" s="326"/>
      <c r="BJ244" s="326"/>
      <c r="BK244" s="326"/>
      <c r="BL244" s="326"/>
      <c r="BM244" s="326"/>
      <c r="BN244" s="326"/>
    </row>
    <row r="245" spans="35:66" s="340" customFormat="1" ht="18.75" customHeight="1" x14ac:dyDescent="0.3">
      <c r="AI245" s="651"/>
      <c r="AJ245" s="651"/>
      <c r="AK245" s="651"/>
      <c r="AL245" s="651"/>
      <c r="AM245" s="651"/>
      <c r="AN245" s="651"/>
      <c r="AO245" s="651"/>
      <c r="AP245" s="651"/>
      <c r="AQ245" s="651"/>
      <c r="AR245" s="651"/>
      <c r="AS245" s="651"/>
      <c r="AT245" s="652"/>
      <c r="AU245" s="652"/>
      <c r="AV245" s="652"/>
      <c r="AW245" s="652"/>
      <c r="AX245" s="652"/>
      <c r="AY245" s="652"/>
      <c r="AZ245" s="652"/>
      <c r="BA245" s="652"/>
      <c r="BB245" s="652"/>
      <c r="BC245" s="652"/>
      <c r="BD245" s="652"/>
      <c r="BE245" s="326"/>
      <c r="BF245" s="326"/>
      <c r="BG245" s="326"/>
      <c r="BH245" s="326"/>
      <c r="BI245" s="326"/>
      <c r="BJ245" s="326"/>
      <c r="BK245" s="326"/>
      <c r="BL245" s="326"/>
      <c r="BM245" s="326"/>
      <c r="BN245" s="326"/>
    </row>
    <row r="246" spans="35:66" s="340" customFormat="1" ht="18.75" customHeight="1" x14ac:dyDescent="0.3">
      <c r="AI246" s="651"/>
      <c r="AJ246" s="651"/>
      <c r="AK246" s="651"/>
      <c r="AL246" s="651"/>
      <c r="AM246" s="651"/>
      <c r="AN246" s="651"/>
      <c r="AO246" s="651"/>
      <c r="AP246" s="651"/>
      <c r="AQ246" s="651"/>
      <c r="AR246" s="651"/>
      <c r="AS246" s="651"/>
      <c r="AT246" s="652"/>
      <c r="AU246" s="652"/>
      <c r="AV246" s="652"/>
      <c r="AW246" s="652"/>
      <c r="AX246" s="652"/>
      <c r="AY246" s="652"/>
      <c r="AZ246" s="652"/>
      <c r="BA246" s="652"/>
      <c r="BB246" s="652"/>
      <c r="BC246" s="652"/>
      <c r="BD246" s="652"/>
      <c r="BE246" s="326"/>
      <c r="BF246" s="326"/>
      <c r="BG246" s="326"/>
      <c r="BH246" s="326"/>
      <c r="BI246" s="326"/>
      <c r="BJ246" s="326"/>
      <c r="BK246" s="326"/>
      <c r="BL246" s="326"/>
      <c r="BM246" s="326"/>
      <c r="BN246" s="326"/>
    </row>
    <row r="247" spans="35:66" s="340" customFormat="1" ht="18.75" customHeight="1" x14ac:dyDescent="0.3">
      <c r="AI247" s="651"/>
      <c r="AJ247" s="651"/>
      <c r="AK247" s="651"/>
      <c r="AL247" s="651"/>
      <c r="AM247" s="651"/>
      <c r="AN247" s="651"/>
      <c r="AO247" s="651"/>
      <c r="AP247" s="651"/>
      <c r="AQ247" s="651"/>
      <c r="AR247" s="651"/>
      <c r="AS247" s="651"/>
      <c r="AT247" s="652"/>
      <c r="AU247" s="652"/>
      <c r="AV247" s="652"/>
      <c r="AW247" s="652"/>
      <c r="AX247" s="652"/>
      <c r="AY247" s="652"/>
      <c r="AZ247" s="652"/>
      <c r="BA247" s="652"/>
      <c r="BB247" s="652"/>
      <c r="BC247" s="652"/>
      <c r="BD247" s="652"/>
      <c r="BE247" s="326"/>
      <c r="BF247" s="326"/>
      <c r="BG247" s="326"/>
      <c r="BH247" s="326"/>
      <c r="BI247" s="326"/>
      <c r="BJ247" s="326"/>
      <c r="BK247" s="326"/>
      <c r="BL247" s="326"/>
      <c r="BM247" s="326"/>
      <c r="BN247" s="326"/>
    </row>
    <row r="248" spans="35:66" s="340" customFormat="1" ht="18.75" customHeight="1" x14ac:dyDescent="0.3">
      <c r="AI248" s="651"/>
      <c r="AJ248" s="651"/>
      <c r="AK248" s="651"/>
      <c r="AL248" s="651"/>
      <c r="AM248" s="651"/>
      <c r="AN248" s="651"/>
      <c r="AO248" s="651"/>
      <c r="AP248" s="651"/>
      <c r="AQ248" s="651"/>
      <c r="AR248" s="651"/>
      <c r="AS248" s="651"/>
      <c r="AT248" s="652"/>
      <c r="AU248" s="652"/>
      <c r="AV248" s="652"/>
      <c r="AW248" s="652"/>
      <c r="AX248" s="652"/>
      <c r="AY248" s="652"/>
      <c r="AZ248" s="652"/>
      <c r="BA248" s="652"/>
      <c r="BB248" s="652"/>
      <c r="BC248" s="652"/>
      <c r="BD248" s="652"/>
      <c r="BE248" s="326"/>
      <c r="BF248" s="326"/>
      <c r="BG248" s="326"/>
      <c r="BH248" s="326"/>
      <c r="BI248" s="326"/>
      <c r="BJ248" s="326"/>
      <c r="BK248" s="326"/>
      <c r="BL248" s="326"/>
      <c r="BM248" s="326"/>
      <c r="BN248" s="326"/>
    </row>
  </sheetData>
  <mergeCells count="208">
    <mergeCell ref="AA3:AA4"/>
    <mergeCell ref="AB3:AB4"/>
    <mergeCell ref="AD3:AD4"/>
    <mergeCell ref="AE3:AE4"/>
    <mergeCell ref="AA7:AA8"/>
    <mergeCell ref="AB7:AB8"/>
    <mergeCell ref="AD7:AD8"/>
    <mergeCell ref="AA17:AI19"/>
    <mergeCell ref="AA20:AI21"/>
    <mergeCell ref="AA9:AA10"/>
    <mergeCell ref="AB9:AB10"/>
    <mergeCell ref="AD9:AD10"/>
    <mergeCell ref="AE9:AE10"/>
    <mergeCell ref="AE7:AE8"/>
    <mergeCell ref="AA5:AA6"/>
    <mergeCell ref="AB5:AB6"/>
    <mergeCell ref="AD5:AD6"/>
    <mergeCell ref="AE5:AE6"/>
    <mergeCell ref="AA22:AI23"/>
    <mergeCell ref="AA24:AI25"/>
    <mergeCell ref="AA26:AI27"/>
    <mergeCell ref="AA28:AI29"/>
    <mergeCell ref="Q34:Q35"/>
    <mergeCell ref="R34:S35"/>
    <mergeCell ref="T34:T35"/>
    <mergeCell ref="U34:V35"/>
    <mergeCell ref="W34:W35"/>
    <mergeCell ref="X34:Y35"/>
    <mergeCell ref="W32:W33"/>
    <mergeCell ref="X32:Y33"/>
    <mergeCell ref="Z32:Z33"/>
    <mergeCell ref="Z28:Z29"/>
    <mergeCell ref="Z26:Z27"/>
    <mergeCell ref="Z22:Z23"/>
    <mergeCell ref="X28:Y29"/>
    <mergeCell ref="AA34:AI35"/>
    <mergeCell ref="Q22:Q23"/>
    <mergeCell ref="R22:S23"/>
    <mergeCell ref="AA32:AI33"/>
    <mergeCell ref="AA30:AI31"/>
    <mergeCell ref="Z24:Z25"/>
    <mergeCell ref="X22:Y23"/>
    <mergeCell ref="L34:M35"/>
    <mergeCell ref="N34:N35"/>
    <mergeCell ref="O34:P35"/>
    <mergeCell ref="Z30:Z31"/>
    <mergeCell ref="A32:B33"/>
    <mergeCell ref="C32:C33"/>
    <mergeCell ref="D32:E33"/>
    <mergeCell ref="F32:F33"/>
    <mergeCell ref="G32:H33"/>
    <mergeCell ref="I32:J33"/>
    <mergeCell ref="K32:K33"/>
    <mergeCell ref="L32:M33"/>
    <mergeCell ref="A30:B31"/>
    <mergeCell ref="C30:C31"/>
    <mergeCell ref="D30:E31"/>
    <mergeCell ref="F30:F31"/>
    <mergeCell ref="G30:H31"/>
    <mergeCell ref="I30:J31"/>
    <mergeCell ref="K30:K31"/>
    <mergeCell ref="L30:M31"/>
    <mergeCell ref="Z34:Z35"/>
    <mergeCell ref="Q32:Q33"/>
    <mergeCell ref="R32:S33"/>
    <mergeCell ref="T32:T33"/>
    <mergeCell ref="C24:C25"/>
    <mergeCell ref="D24:E25"/>
    <mergeCell ref="F24:F25"/>
    <mergeCell ref="G24:H25"/>
    <mergeCell ref="I24:J25"/>
    <mergeCell ref="K24:K25"/>
    <mergeCell ref="A34:H35"/>
    <mergeCell ref="I34:J35"/>
    <mergeCell ref="K34:K35"/>
    <mergeCell ref="N24:N25"/>
    <mergeCell ref="X19:Z19"/>
    <mergeCell ref="R20:S21"/>
    <mergeCell ref="O19:Q19"/>
    <mergeCell ref="Q20:Q21"/>
    <mergeCell ref="N22:N23"/>
    <mergeCell ref="O22:P23"/>
    <mergeCell ref="A28:B29"/>
    <mergeCell ref="C28:C29"/>
    <mergeCell ref="D28:E29"/>
    <mergeCell ref="F28:F29"/>
    <mergeCell ref="G28:H29"/>
    <mergeCell ref="I28:J29"/>
    <mergeCell ref="K28:K29"/>
    <mergeCell ref="L28:M29"/>
    <mergeCell ref="A26:B27"/>
    <mergeCell ref="C26:C27"/>
    <mergeCell ref="D26:E27"/>
    <mergeCell ref="F26:F27"/>
    <mergeCell ref="G26:H27"/>
    <mergeCell ref="I26:J27"/>
    <mergeCell ref="K26:K27"/>
    <mergeCell ref="L26:M27"/>
    <mergeCell ref="A24:B25"/>
    <mergeCell ref="A17:F19"/>
    <mergeCell ref="G17:H19"/>
    <mergeCell ref="I17:N18"/>
    <mergeCell ref="O17:T18"/>
    <mergeCell ref="U17:Z18"/>
    <mergeCell ref="I19:K19"/>
    <mergeCell ref="L19:N19"/>
    <mergeCell ref="D22:E23"/>
    <mergeCell ref="F22:F23"/>
    <mergeCell ref="G22:H23"/>
    <mergeCell ref="I22:J23"/>
    <mergeCell ref="K22:K23"/>
    <mergeCell ref="L22:M23"/>
    <mergeCell ref="X20:Y21"/>
    <mergeCell ref="K20:K21"/>
    <mergeCell ref="L20:M21"/>
    <mergeCell ref="N20:N21"/>
    <mergeCell ref="O20:P21"/>
    <mergeCell ref="Z20:Z21"/>
    <mergeCell ref="R19:T19"/>
    <mergeCell ref="U32:V33"/>
    <mergeCell ref="N32:N33"/>
    <mergeCell ref="O32:P33"/>
    <mergeCell ref="T30:T31"/>
    <mergeCell ref="U30:V31"/>
    <mergeCell ref="W30:W31"/>
    <mergeCell ref="X30:Y31"/>
    <mergeCell ref="N30:N31"/>
    <mergeCell ref="O30:P31"/>
    <mergeCell ref="Q30:Q31"/>
    <mergeCell ref="R30:S31"/>
    <mergeCell ref="T28:T29"/>
    <mergeCell ref="U28:V29"/>
    <mergeCell ref="W28:W29"/>
    <mergeCell ref="A20:B21"/>
    <mergeCell ref="C20:C21"/>
    <mergeCell ref="D20:E21"/>
    <mergeCell ref="F20:F21"/>
    <mergeCell ref="N28:N29"/>
    <mergeCell ref="O28:P29"/>
    <mergeCell ref="Q28:Q29"/>
    <mergeCell ref="R28:S29"/>
    <mergeCell ref="T26:T27"/>
    <mergeCell ref="N26:N27"/>
    <mergeCell ref="O26:P27"/>
    <mergeCell ref="Q26:Q27"/>
    <mergeCell ref="R26:S27"/>
    <mergeCell ref="L24:M25"/>
    <mergeCell ref="A22:B23"/>
    <mergeCell ref="C22:C23"/>
    <mergeCell ref="G20:H21"/>
    <mergeCell ref="I20:J21"/>
    <mergeCell ref="T20:T21"/>
    <mergeCell ref="U20:V21"/>
    <mergeCell ref="W20:W21"/>
    <mergeCell ref="U26:V27"/>
    <mergeCell ref="U19:W19"/>
    <mergeCell ref="O24:P25"/>
    <mergeCell ref="Q24:Q25"/>
    <mergeCell ref="R24:S25"/>
    <mergeCell ref="T22:T23"/>
    <mergeCell ref="U22:V23"/>
    <mergeCell ref="W22:W23"/>
    <mergeCell ref="W26:W27"/>
    <mergeCell ref="X26:Y27"/>
    <mergeCell ref="U24:V25"/>
    <mergeCell ref="W24:W25"/>
    <mergeCell ref="X24:Y25"/>
    <mergeCell ref="T24:T25"/>
    <mergeCell ref="A3:D14"/>
    <mergeCell ref="N3:N4"/>
    <mergeCell ref="R3:R4"/>
    <mergeCell ref="K5:L6"/>
    <mergeCell ref="M5:M6"/>
    <mergeCell ref="N5:O6"/>
    <mergeCell ref="P5:P6"/>
    <mergeCell ref="Q5:R6"/>
    <mergeCell ref="S5:T6"/>
    <mergeCell ref="S11:T12"/>
    <mergeCell ref="H13:J14"/>
    <mergeCell ref="N13:N14"/>
    <mergeCell ref="R13:R14"/>
    <mergeCell ref="E7:G10"/>
    <mergeCell ref="H7:J8"/>
    <mergeCell ref="M7:M8"/>
    <mergeCell ref="V3:Z4"/>
    <mergeCell ref="V5:Z6"/>
    <mergeCell ref="V7:Z8"/>
    <mergeCell ref="E3:J6"/>
    <mergeCell ref="M11:N12"/>
    <mergeCell ref="L11:L12"/>
    <mergeCell ref="E11:G14"/>
    <mergeCell ref="H11:J12"/>
    <mergeCell ref="K11:K12"/>
    <mergeCell ref="O11:O12"/>
    <mergeCell ref="P11:P12"/>
    <mergeCell ref="Q11:R12"/>
    <mergeCell ref="O7:P8"/>
    <mergeCell ref="Q7:Q8"/>
    <mergeCell ref="V9:Z10"/>
    <mergeCell ref="S9:T10"/>
    <mergeCell ref="N7:N8"/>
    <mergeCell ref="T7:T8"/>
    <mergeCell ref="H9:J10"/>
    <mergeCell ref="K9:L10"/>
    <mergeCell ref="M9:M10"/>
    <mergeCell ref="N9:O10"/>
    <mergeCell ref="P9:P10"/>
    <mergeCell ref="Q9:R10"/>
  </mergeCells>
  <phoneticPr fontId="4"/>
  <conditionalFormatting sqref="AA3:AA8 AD3:AD8">
    <cfRule type="expression" dxfId="2" priority="2" stopIfTrue="1">
      <formula>$H$16=TRUE</formula>
    </cfRule>
  </conditionalFormatting>
  <conditionalFormatting sqref="AA9:AA10 AD9:AD10">
    <cfRule type="expression" dxfId="1" priority="1" stopIfTrue="1">
      <formula>$H$16=TRUE</formula>
    </cfRule>
  </conditionalFormatting>
  <printOptions horizontalCentered="1" verticalCentered="1"/>
  <pageMargins left="0.70866141732283472" right="0.19685039370078741" top="0.39370078740157483" bottom="0.39370078740157483" header="0.39370078740157483" footer="0"/>
  <pageSetup paperSize="9" scale="81" orientation="landscape" blackAndWhite="1" r:id="rId1"/>
  <headerFooter scaleWithDoc="0">
    <oddFooter>&amp;C15/30&amp;R&amp;F</oddFooter>
  </headerFooter>
  <colBreaks count="1" manualBreakCount="1">
    <brk id="35" max="21" man="1"/>
  </colBreaks>
  <drawing r:id="rId2"/>
  <legacyDrawing r:id="rId3"/>
  <mc:AlternateContent xmlns:mc="http://schemas.openxmlformats.org/markup-compatibility/2006">
    <mc:Choice Requires="x14">
      <controls>
        <mc:AlternateContent xmlns:mc="http://schemas.openxmlformats.org/markup-compatibility/2006">
          <mc:Choice Requires="x14">
            <control shapeId="46116" r:id="rId4" name="Check Box 36">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17" r:id="rId5" name="Check Box 37">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18" r:id="rId6" name="Check Box 38">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19" r:id="rId7" name="Check Box 39">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22" r:id="rId8" name="Check Box 42">
              <controlPr defaultSize="0" autoFill="0" autoLine="0" autoPict="0">
                <anchor moveWithCells="1">
                  <from>
                    <xdr:col>12</xdr:col>
                    <xdr:colOff>95250</xdr:colOff>
                    <xdr:row>2</xdr:row>
                    <xdr:rowOff>114300</xdr:rowOff>
                  </from>
                  <to>
                    <xdr:col>13</xdr:col>
                    <xdr:colOff>9525</xdr:colOff>
                    <xdr:row>3</xdr:row>
                    <xdr:rowOff>114300</xdr:rowOff>
                  </to>
                </anchor>
              </controlPr>
            </control>
          </mc:Choice>
        </mc:AlternateContent>
        <mc:AlternateContent xmlns:mc="http://schemas.openxmlformats.org/markup-compatibility/2006">
          <mc:Choice Requires="x14">
            <control shapeId="46123" r:id="rId9" name="Check Box 43">
              <controlPr defaultSize="0" autoFill="0" autoLine="0" autoPict="0">
                <anchor moveWithCells="1">
                  <from>
                    <xdr:col>16</xdr:col>
                    <xdr:colOff>95250</xdr:colOff>
                    <xdr:row>2</xdr:row>
                    <xdr:rowOff>114300</xdr:rowOff>
                  </from>
                  <to>
                    <xdr:col>17</xdr:col>
                    <xdr:colOff>9525</xdr:colOff>
                    <xdr:row>3</xdr:row>
                    <xdr:rowOff>114300</xdr:rowOff>
                  </to>
                </anchor>
              </controlPr>
            </control>
          </mc:Choice>
        </mc:AlternateContent>
        <mc:AlternateContent xmlns:mc="http://schemas.openxmlformats.org/markup-compatibility/2006">
          <mc:Choice Requires="x14">
            <control shapeId="46124" r:id="rId10" name="Check Box 44">
              <controlPr defaultSize="0" autoFill="0" autoLine="0" autoPict="0">
                <anchor moveWithCells="1">
                  <from>
                    <xdr:col>11</xdr:col>
                    <xdr:colOff>95250</xdr:colOff>
                    <xdr:row>6</xdr:row>
                    <xdr:rowOff>114300</xdr:rowOff>
                  </from>
                  <to>
                    <xdr:col>12</xdr:col>
                    <xdr:colOff>9525</xdr:colOff>
                    <xdr:row>7</xdr:row>
                    <xdr:rowOff>114300</xdr:rowOff>
                  </to>
                </anchor>
              </controlPr>
            </control>
          </mc:Choice>
        </mc:AlternateContent>
        <mc:AlternateContent xmlns:mc="http://schemas.openxmlformats.org/markup-compatibility/2006">
          <mc:Choice Requires="x14">
            <control shapeId="46125" r:id="rId11" name="Check Box 45">
              <controlPr defaultSize="0" autoFill="0" autoLine="0" autoPict="0">
                <anchor moveWithCells="1">
                  <from>
                    <xdr:col>18</xdr:col>
                    <xdr:colOff>95250</xdr:colOff>
                    <xdr:row>6</xdr:row>
                    <xdr:rowOff>114300</xdr:rowOff>
                  </from>
                  <to>
                    <xdr:col>19</xdr:col>
                    <xdr:colOff>9525</xdr:colOff>
                    <xdr:row>7</xdr:row>
                    <xdr:rowOff>114300</xdr:rowOff>
                  </to>
                </anchor>
              </controlPr>
            </control>
          </mc:Choice>
        </mc:AlternateContent>
        <mc:AlternateContent xmlns:mc="http://schemas.openxmlformats.org/markup-compatibility/2006">
          <mc:Choice Requires="x14">
            <control shapeId="46128" r:id="rId12" name="Check Box 48">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29" r:id="rId13" name="Check Box 49">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0" r:id="rId14" name="Check Box 50">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31" r:id="rId15" name="Check Box 51">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4" r:id="rId16" name="Check Box 54">
              <controlPr defaultSize="0" autoFill="0" autoLine="0" autoPict="0">
                <anchor moveWithCells="1">
                  <from>
                    <xdr:col>12</xdr:col>
                    <xdr:colOff>95250</xdr:colOff>
                    <xdr:row>12</xdr:row>
                    <xdr:rowOff>114300</xdr:rowOff>
                  </from>
                  <to>
                    <xdr:col>13</xdr:col>
                    <xdr:colOff>19050</xdr:colOff>
                    <xdr:row>13</xdr:row>
                    <xdr:rowOff>123825</xdr:rowOff>
                  </to>
                </anchor>
              </controlPr>
            </control>
          </mc:Choice>
        </mc:AlternateContent>
        <mc:AlternateContent xmlns:mc="http://schemas.openxmlformats.org/markup-compatibility/2006">
          <mc:Choice Requires="x14">
            <control shapeId="46135" r:id="rId17" name="Check Box 55">
              <controlPr defaultSize="0" autoFill="0" autoLine="0" autoPict="0">
                <anchor moveWithCells="1">
                  <from>
                    <xdr:col>16</xdr:col>
                    <xdr:colOff>95250</xdr:colOff>
                    <xdr:row>12</xdr:row>
                    <xdr:rowOff>114300</xdr:rowOff>
                  </from>
                  <to>
                    <xdr:col>17</xdr:col>
                    <xdr:colOff>19050</xdr:colOff>
                    <xdr:row>13</xdr:row>
                    <xdr:rowOff>123825</xdr:rowOff>
                  </to>
                </anchor>
              </controlPr>
            </control>
          </mc:Choice>
        </mc:AlternateContent>
        <mc:AlternateContent xmlns:mc="http://schemas.openxmlformats.org/markup-compatibility/2006">
          <mc:Choice Requires="x14">
            <control shapeId="46136" r:id="rId18" name="Check Box 56">
              <controlPr defaultSize="0" autoFill="0" autoLine="0" autoPict="0">
                <anchor moveWithCells="1">
                  <from>
                    <xdr:col>26</xdr:col>
                    <xdr:colOff>66675</xdr:colOff>
                    <xdr:row>6</xdr:row>
                    <xdr:rowOff>0</xdr:rowOff>
                  </from>
                  <to>
                    <xdr:col>27</xdr:col>
                    <xdr:colOff>123825</xdr:colOff>
                    <xdr:row>8</xdr:row>
                    <xdr:rowOff>9525</xdr:rowOff>
                  </to>
                </anchor>
              </controlPr>
            </control>
          </mc:Choice>
        </mc:AlternateContent>
        <mc:AlternateContent xmlns:mc="http://schemas.openxmlformats.org/markup-compatibility/2006">
          <mc:Choice Requires="x14">
            <control shapeId="46137" r:id="rId19" name="Check Box 57">
              <controlPr defaultSize="0" autoFill="0" autoLine="0" autoPict="0">
                <anchor moveWithCells="1">
                  <from>
                    <xdr:col>29</xdr:col>
                    <xdr:colOff>66675</xdr:colOff>
                    <xdr:row>6</xdr:row>
                    <xdr:rowOff>0</xdr:rowOff>
                  </from>
                  <to>
                    <xdr:col>30</xdr:col>
                    <xdr:colOff>123825</xdr:colOff>
                    <xdr:row>8</xdr:row>
                    <xdr:rowOff>9525</xdr:rowOff>
                  </to>
                </anchor>
              </controlPr>
            </control>
          </mc:Choice>
        </mc:AlternateContent>
        <mc:AlternateContent xmlns:mc="http://schemas.openxmlformats.org/markup-compatibility/2006">
          <mc:Choice Requires="x14">
            <control shapeId="46138" r:id="rId20" name="Check Box 58">
              <controlPr defaultSize="0" autoFill="0" autoLine="0" autoPict="0">
                <anchor moveWithCells="1">
                  <from>
                    <xdr:col>26</xdr:col>
                    <xdr:colOff>66675</xdr:colOff>
                    <xdr:row>4</xdr:row>
                    <xdr:rowOff>0</xdr:rowOff>
                  </from>
                  <to>
                    <xdr:col>27</xdr:col>
                    <xdr:colOff>123825</xdr:colOff>
                    <xdr:row>6</xdr:row>
                    <xdr:rowOff>9525</xdr:rowOff>
                  </to>
                </anchor>
              </controlPr>
            </control>
          </mc:Choice>
        </mc:AlternateContent>
        <mc:AlternateContent xmlns:mc="http://schemas.openxmlformats.org/markup-compatibility/2006">
          <mc:Choice Requires="x14">
            <control shapeId="46139" r:id="rId21" name="Check Box 59">
              <controlPr defaultSize="0" autoFill="0" autoLine="0" autoPict="0">
                <anchor moveWithCells="1">
                  <from>
                    <xdr:col>29</xdr:col>
                    <xdr:colOff>66675</xdr:colOff>
                    <xdr:row>4</xdr:row>
                    <xdr:rowOff>0</xdr:rowOff>
                  </from>
                  <to>
                    <xdr:col>30</xdr:col>
                    <xdr:colOff>123825</xdr:colOff>
                    <xdr:row>6</xdr:row>
                    <xdr:rowOff>9525</xdr:rowOff>
                  </to>
                </anchor>
              </controlPr>
            </control>
          </mc:Choice>
        </mc:AlternateContent>
        <mc:AlternateContent xmlns:mc="http://schemas.openxmlformats.org/markup-compatibility/2006">
          <mc:Choice Requires="x14">
            <control shapeId="46140" r:id="rId22" name="Check Box 60">
              <controlPr defaultSize="0" autoFill="0" autoLine="0" autoPict="0">
                <anchor moveWithCells="1">
                  <from>
                    <xdr:col>26</xdr:col>
                    <xdr:colOff>66675</xdr:colOff>
                    <xdr:row>2</xdr:row>
                    <xdr:rowOff>0</xdr:rowOff>
                  </from>
                  <to>
                    <xdr:col>27</xdr:col>
                    <xdr:colOff>123825</xdr:colOff>
                    <xdr:row>4</xdr:row>
                    <xdr:rowOff>9525</xdr:rowOff>
                  </to>
                </anchor>
              </controlPr>
            </control>
          </mc:Choice>
        </mc:AlternateContent>
        <mc:AlternateContent xmlns:mc="http://schemas.openxmlformats.org/markup-compatibility/2006">
          <mc:Choice Requires="x14">
            <control shapeId="46141" r:id="rId23" name="Check Box 61">
              <controlPr defaultSize="0" autoFill="0" autoLine="0" autoPict="0">
                <anchor moveWithCells="1">
                  <from>
                    <xdr:col>29</xdr:col>
                    <xdr:colOff>66675</xdr:colOff>
                    <xdr:row>2</xdr:row>
                    <xdr:rowOff>0</xdr:rowOff>
                  </from>
                  <to>
                    <xdr:col>30</xdr:col>
                    <xdr:colOff>123825</xdr:colOff>
                    <xdr:row>4</xdr:row>
                    <xdr:rowOff>9525</xdr:rowOff>
                  </to>
                </anchor>
              </controlPr>
            </control>
          </mc:Choice>
        </mc:AlternateContent>
        <mc:AlternateContent xmlns:mc="http://schemas.openxmlformats.org/markup-compatibility/2006">
          <mc:Choice Requires="x14">
            <control shapeId="46148" r:id="rId24" name="Check Box 68">
              <controlPr defaultSize="0" autoFill="0" autoLine="0" autoPict="0">
                <anchor moveWithCells="1">
                  <from>
                    <xdr:col>26</xdr:col>
                    <xdr:colOff>66675</xdr:colOff>
                    <xdr:row>8</xdr:row>
                    <xdr:rowOff>0</xdr:rowOff>
                  </from>
                  <to>
                    <xdr:col>27</xdr:col>
                    <xdr:colOff>123825</xdr:colOff>
                    <xdr:row>10</xdr:row>
                    <xdr:rowOff>9525</xdr:rowOff>
                  </to>
                </anchor>
              </controlPr>
            </control>
          </mc:Choice>
        </mc:AlternateContent>
        <mc:AlternateContent xmlns:mc="http://schemas.openxmlformats.org/markup-compatibility/2006">
          <mc:Choice Requires="x14">
            <control shapeId="46149" r:id="rId25" name="Check Box 69">
              <controlPr defaultSize="0" autoFill="0" autoLine="0" autoPict="0">
                <anchor moveWithCells="1">
                  <from>
                    <xdr:col>29</xdr:col>
                    <xdr:colOff>66675</xdr:colOff>
                    <xdr:row>8</xdr:row>
                    <xdr:rowOff>0</xdr:rowOff>
                  </from>
                  <to>
                    <xdr:col>30</xdr:col>
                    <xdr:colOff>123825</xdr:colOff>
                    <xdr:row>10</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A3C-BAC2-49EF-8E1D-16FD2E9F6CAC}">
  <sheetPr>
    <tabColor theme="7" tint="0.79998168889431442"/>
    <pageSetUpPr fitToPage="1"/>
  </sheetPr>
  <dimension ref="A1:BP171"/>
  <sheetViews>
    <sheetView view="pageBreakPreview" zoomScaleNormal="70" zoomScaleSheetLayoutView="100" workbookViewId="0"/>
  </sheetViews>
  <sheetFormatPr defaultRowHeight="16.5" x14ac:dyDescent="0.4"/>
  <cols>
    <col min="1" max="62" width="4.375" style="13" customWidth="1"/>
    <col min="63" max="68" width="9" style="13"/>
    <col min="69" max="256" width="9" style="11"/>
    <col min="257" max="318" width="4.375" style="11" customWidth="1"/>
    <col min="319" max="512" width="9" style="11"/>
    <col min="513" max="574" width="4.375" style="11" customWidth="1"/>
    <col min="575" max="768" width="9" style="11"/>
    <col min="769" max="830" width="4.375" style="11" customWidth="1"/>
    <col min="831" max="1024" width="9" style="11"/>
    <col min="1025" max="1086" width="4.375" style="11" customWidth="1"/>
    <col min="1087" max="1280" width="9" style="11"/>
    <col min="1281" max="1342" width="4.375" style="11" customWidth="1"/>
    <col min="1343" max="1536" width="9" style="11"/>
    <col min="1537" max="1598" width="4.375" style="11" customWidth="1"/>
    <col min="1599" max="1792" width="9" style="11"/>
    <col min="1793" max="1854" width="4.375" style="11" customWidth="1"/>
    <col min="1855" max="2048" width="9" style="11"/>
    <col min="2049" max="2110" width="4.375" style="11" customWidth="1"/>
    <col min="2111" max="2304" width="9" style="11"/>
    <col min="2305" max="2366" width="4.375" style="11" customWidth="1"/>
    <col min="2367" max="2560" width="9" style="11"/>
    <col min="2561" max="2622" width="4.375" style="11" customWidth="1"/>
    <col min="2623" max="2816" width="9" style="11"/>
    <col min="2817" max="2878" width="4.375" style="11" customWidth="1"/>
    <col min="2879" max="3072" width="9" style="11"/>
    <col min="3073" max="3134" width="4.375" style="11" customWidth="1"/>
    <col min="3135" max="3328" width="9" style="11"/>
    <col min="3329" max="3390" width="4.375" style="11" customWidth="1"/>
    <col min="3391" max="3584" width="9" style="11"/>
    <col min="3585" max="3646" width="4.375" style="11" customWidth="1"/>
    <col min="3647" max="3840" width="9" style="11"/>
    <col min="3841" max="3902" width="4.375" style="11" customWidth="1"/>
    <col min="3903" max="4096" width="9" style="11"/>
    <col min="4097" max="4158" width="4.375" style="11" customWidth="1"/>
    <col min="4159" max="4352" width="9" style="11"/>
    <col min="4353" max="4414" width="4.375" style="11" customWidth="1"/>
    <col min="4415" max="4608" width="9" style="11"/>
    <col min="4609" max="4670" width="4.375" style="11" customWidth="1"/>
    <col min="4671" max="4864" width="9" style="11"/>
    <col min="4865" max="4926" width="4.375" style="11" customWidth="1"/>
    <col min="4927" max="5120" width="9" style="11"/>
    <col min="5121" max="5182" width="4.375" style="11" customWidth="1"/>
    <col min="5183" max="5376" width="9" style="11"/>
    <col min="5377" max="5438" width="4.375" style="11" customWidth="1"/>
    <col min="5439" max="5632" width="9" style="11"/>
    <col min="5633" max="5694" width="4.375" style="11" customWidth="1"/>
    <col min="5695" max="5888" width="9" style="11"/>
    <col min="5889" max="5950" width="4.375" style="11" customWidth="1"/>
    <col min="5951" max="6144" width="9" style="11"/>
    <col min="6145" max="6206" width="4.375" style="11" customWidth="1"/>
    <col min="6207" max="6400" width="9" style="11"/>
    <col min="6401" max="6462" width="4.375" style="11" customWidth="1"/>
    <col min="6463" max="6656" width="9" style="11"/>
    <col min="6657" max="6718" width="4.375" style="11" customWidth="1"/>
    <col min="6719" max="6912" width="9" style="11"/>
    <col min="6913" max="6974" width="4.375" style="11" customWidth="1"/>
    <col min="6975" max="7168" width="9" style="11"/>
    <col min="7169" max="7230" width="4.375" style="11" customWidth="1"/>
    <col min="7231" max="7424" width="9" style="11"/>
    <col min="7425" max="7486" width="4.375" style="11" customWidth="1"/>
    <col min="7487" max="7680" width="9" style="11"/>
    <col min="7681" max="7742" width="4.375" style="11" customWidth="1"/>
    <col min="7743" max="7936" width="9" style="11"/>
    <col min="7937" max="7998" width="4.375" style="11" customWidth="1"/>
    <col min="7999" max="8192" width="9" style="11"/>
    <col min="8193" max="8254" width="4.375" style="11" customWidth="1"/>
    <col min="8255" max="8448" width="9" style="11"/>
    <col min="8449" max="8510" width="4.375" style="11" customWidth="1"/>
    <col min="8511" max="8704" width="9" style="11"/>
    <col min="8705" max="8766" width="4.375" style="11" customWidth="1"/>
    <col min="8767" max="8960" width="9" style="11"/>
    <col min="8961" max="9022" width="4.375" style="11" customWidth="1"/>
    <col min="9023" max="9216" width="9" style="11"/>
    <col min="9217" max="9278" width="4.375" style="11" customWidth="1"/>
    <col min="9279" max="9472" width="9" style="11"/>
    <col min="9473" max="9534" width="4.375" style="11" customWidth="1"/>
    <col min="9535" max="9728" width="9" style="11"/>
    <col min="9729" max="9790" width="4.375" style="11" customWidth="1"/>
    <col min="9791" max="9984" width="9" style="11"/>
    <col min="9985" max="10046" width="4.375" style="11" customWidth="1"/>
    <col min="10047" max="10240" width="9" style="11"/>
    <col min="10241" max="10302" width="4.375" style="11" customWidth="1"/>
    <col min="10303" max="10496" width="9" style="11"/>
    <col min="10497" max="10558" width="4.375" style="11" customWidth="1"/>
    <col min="10559" max="10752" width="9" style="11"/>
    <col min="10753" max="10814" width="4.375" style="11" customWidth="1"/>
    <col min="10815" max="11008" width="9" style="11"/>
    <col min="11009" max="11070" width="4.375" style="11" customWidth="1"/>
    <col min="11071" max="11264" width="9" style="11"/>
    <col min="11265" max="11326" width="4.375" style="11" customWidth="1"/>
    <col min="11327" max="11520" width="9" style="11"/>
    <col min="11521" max="11582" width="4.375" style="11" customWidth="1"/>
    <col min="11583" max="11776" width="9" style="11"/>
    <col min="11777" max="11838" width="4.375" style="11" customWidth="1"/>
    <col min="11839" max="12032" width="9" style="11"/>
    <col min="12033" max="12094" width="4.375" style="11" customWidth="1"/>
    <col min="12095" max="12288" width="9" style="11"/>
    <col min="12289" max="12350" width="4.375" style="11" customWidth="1"/>
    <col min="12351" max="12544" width="9" style="11"/>
    <col min="12545" max="12606" width="4.375" style="11" customWidth="1"/>
    <col min="12607" max="12800" width="9" style="11"/>
    <col min="12801" max="12862" width="4.375" style="11" customWidth="1"/>
    <col min="12863" max="13056" width="9" style="11"/>
    <col min="13057" max="13118" width="4.375" style="11" customWidth="1"/>
    <col min="13119" max="13312" width="9" style="11"/>
    <col min="13313" max="13374" width="4.375" style="11" customWidth="1"/>
    <col min="13375" max="13568" width="9" style="11"/>
    <col min="13569" max="13630" width="4.375" style="11" customWidth="1"/>
    <col min="13631" max="13824" width="9" style="11"/>
    <col min="13825" max="13886" width="4.375" style="11" customWidth="1"/>
    <col min="13887" max="14080" width="9" style="11"/>
    <col min="14081" max="14142" width="4.375" style="11" customWidth="1"/>
    <col min="14143" max="14336" width="9" style="11"/>
    <col min="14337" max="14398" width="4.375" style="11" customWidth="1"/>
    <col min="14399" max="14592" width="9" style="11"/>
    <col min="14593" max="14654" width="4.375" style="11" customWidth="1"/>
    <col min="14655" max="14848" width="9" style="11"/>
    <col min="14849" max="14910" width="4.375" style="11" customWidth="1"/>
    <col min="14911" max="15104" width="9" style="11"/>
    <col min="15105" max="15166" width="4.375" style="11" customWidth="1"/>
    <col min="15167" max="15360" width="9" style="11"/>
    <col min="15361" max="15422" width="4.375" style="11" customWidth="1"/>
    <col min="15423" max="15616" width="9" style="11"/>
    <col min="15617" max="15678" width="4.375" style="11" customWidth="1"/>
    <col min="15679" max="15872" width="9" style="11"/>
    <col min="15873" max="15934" width="4.375" style="11" customWidth="1"/>
    <col min="15935" max="16128" width="9" style="11"/>
    <col min="16129" max="16190" width="4.375" style="11" customWidth="1"/>
    <col min="16191" max="16384" width="9" style="11"/>
  </cols>
  <sheetData>
    <row r="1" spans="1:68" ht="18.75" customHeight="1" x14ac:dyDescent="0.4">
      <c r="A1" s="383" t="s">
        <v>552</v>
      </c>
    </row>
    <row r="2" spans="1:68" ht="18.75" customHeight="1" thickBot="1" x14ac:dyDescent="0.45">
      <c r="A2" s="27" t="str">
        <f>"（10）リハビリテーションの実施状況(令和"&amp;表紙・鑑!$S$3-1&amp;"年度）"</f>
        <v>（10）リハビリテーションの実施状況(令和4年度）</v>
      </c>
      <c r="N2" s="27" t="s">
        <v>1133</v>
      </c>
      <c r="AB2" s="27" t="str">
        <f>"（12）地域等との交流状況（令和"&amp;表紙・鑑!$S$3-1&amp;"年度）"</f>
        <v>（12）地域等との交流状況（令和4年度）</v>
      </c>
      <c r="AC2" s="27"/>
    </row>
    <row r="3" spans="1:68" ht="18.75" customHeight="1" x14ac:dyDescent="0.4">
      <c r="A3" s="973" t="s">
        <v>554</v>
      </c>
      <c r="B3" s="830"/>
      <c r="C3" s="830"/>
      <c r="D3" s="830"/>
      <c r="E3" s="953"/>
      <c r="F3" s="248"/>
      <c r="G3" s="248"/>
      <c r="H3" s="974" t="s">
        <v>62</v>
      </c>
      <c r="I3" s="248"/>
      <c r="J3" s="248"/>
      <c r="K3" s="974" t="s">
        <v>50</v>
      </c>
      <c r="L3" s="250"/>
      <c r="N3" s="790" t="s">
        <v>555</v>
      </c>
      <c r="O3" s="791"/>
      <c r="P3" s="791"/>
      <c r="Q3" s="791"/>
      <c r="R3" s="791" t="s">
        <v>556</v>
      </c>
      <c r="S3" s="791"/>
      <c r="T3" s="791"/>
      <c r="U3" s="791"/>
      <c r="V3" s="791" t="s">
        <v>557</v>
      </c>
      <c r="W3" s="791"/>
      <c r="X3" s="791"/>
      <c r="Y3" s="791"/>
      <c r="Z3" s="1637"/>
      <c r="AB3" s="790" t="s">
        <v>558</v>
      </c>
      <c r="AC3" s="791"/>
      <c r="AD3" s="791"/>
      <c r="AE3" s="791"/>
      <c r="AF3" s="791" t="s">
        <v>559</v>
      </c>
      <c r="AG3" s="791"/>
      <c r="AH3" s="791"/>
      <c r="AI3" s="791"/>
      <c r="AJ3" s="791"/>
      <c r="AK3" s="834"/>
      <c r="AL3" s="791" t="s">
        <v>560</v>
      </c>
      <c r="AM3" s="791"/>
      <c r="AN3" s="791"/>
      <c r="AO3" s="791"/>
      <c r="AP3" s="791"/>
      <c r="AQ3" s="791"/>
      <c r="AR3" s="791"/>
      <c r="AS3" s="1637"/>
    </row>
    <row r="4" spans="1:68" ht="18.75" customHeight="1" x14ac:dyDescent="0.4">
      <c r="A4" s="888"/>
      <c r="B4" s="788"/>
      <c r="C4" s="788"/>
      <c r="D4" s="788"/>
      <c r="E4" s="809"/>
      <c r="F4" s="49"/>
      <c r="G4" s="49"/>
      <c r="H4" s="787"/>
      <c r="I4" s="17"/>
      <c r="J4" s="49"/>
      <c r="K4" s="787"/>
      <c r="L4" s="50"/>
      <c r="N4" s="780"/>
      <c r="O4" s="781"/>
      <c r="P4" s="781"/>
      <c r="Q4" s="781"/>
      <c r="R4" s="781"/>
      <c r="S4" s="781"/>
      <c r="T4" s="781"/>
      <c r="U4" s="781"/>
      <c r="V4" s="781"/>
      <c r="W4" s="781"/>
      <c r="X4" s="781"/>
      <c r="Y4" s="781"/>
      <c r="Z4" s="1632"/>
      <c r="AB4" s="780"/>
      <c r="AC4" s="781"/>
      <c r="AD4" s="781"/>
      <c r="AE4" s="781"/>
      <c r="AF4" s="781"/>
      <c r="AG4" s="781"/>
      <c r="AH4" s="781"/>
      <c r="AI4" s="781"/>
      <c r="AJ4" s="781"/>
      <c r="AK4" s="812"/>
      <c r="AL4" s="781" t="s">
        <v>561</v>
      </c>
      <c r="AM4" s="781"/>
      <c r="AN4" s="785" t="s">
        <v>562</v>
      </c>
      <c r="AO4" s="781"/>
      <c r="AP4" s="785" t="s">
        <v>563</v>
      </c>
      <c r="AQ4" s="781"/>
      <c r="AR4" s="781" t="s">
        <v>457</v>
      </c>
      <c r="AS4" s="1632"/>
    </row>
    <row r="5" spans="1:68" ht="18.75" customHeight="1" x14ac:dyDescent="0.4">
      <c r="A5" s="839" t="s">
        <v>564</v>
      </c>
      <c r="B5" s="840"/>
      <c r="C5" s="840"/>
      <c r="D5" s="840"/>
      <c r="E5" s="841"/>
      <c r="F5" s="857"/>
      <c r="G5" s="857"/>
      <c r="H5" s="857"/>
      <c r="I5" s="857"/>
      <c r="J5" s="857"/>
      <c r="K5" s="857"/>
      <c r="L5" s="883"/>
      <c r="N5" s="1839"/>
      <c r="O5" s="1619"/>
      <c r="P5" s="1619"/>
      <c r="Q5" s="1619"/>
      <c r="R5" s="1619"/>
      <c r="S5" s="1619"/>
      <c r="T5" s="1619"/>
      <c r="U5" s="1619"/>
      <c r="V5" s="886"/>
      <c r="W5" s="857"/>
      <c r="X5" s="840" t="s">
        <v>565</v>
      </c>
      <c r="Y5" s="857"/>
      <c r="Z5" s="883"/>
      <c r="AB5" s="780"/>
      <c r="AC5" s="781"/>
      <c r="AD5" s="781"/>
      <c r="AE5" s="781"/>
      <c r="AF5" s="781"/>
      <c r="AG5" s="781"/>
      <c r="AH5" s="781"/>
      <c r="AI5" s="781"/>
      <c r="AJ5" s="781"/>
      <c r="AK5" s="812"/>
      <c r="AL5" s="781"/>
      <c r="AM5" s="781"/>
      <c r="AN5" s="781"/>
      <c r="AO5" s="781"/>
      <c r="AP5" s="781"/>
      <c r="AQ5" s="781"/>
      <c r="AR5" s="781"/>
      <c r="AS5" s="1632"/>
    </row>
    <row r="6" spans="1:68" ht="18.75" customHeight="1" thickBot="1" x14ac:dyDescent="0.45">
      <c r="A6" s="858"/>
      <c r="B6" s="859"/>
      <c r="C6" s="859"/>
      <c r="D6" s="859"/>
      <c r="E6" s="860"/>
      <c r="F6" s="1843"/>
      <c r="G6" s="1843"/>
      <c r="H6" s="1843"/>
      <c r="I6" s="1843"/>
      <c r="J6" s="1843"/>
      <c r="K6" s="1843"/>
      <c r="L6" s="1844"/>
      <c r="N6" s="1839"/>
      <c r="O6" s="1619"/>
      <c r="P6" s="1619"/>
      <c r="Q6" s="1619"/>
      <c r="R6" s="1619"/>
      <c r="S6" s="1619"/>
      <c r="T6" s="1619"/>
      <c r="U6" s="1619"/>
      <c r="V6" s="1834"/>
      <c r="W6" s="861"/>
      <c r="X6" s="859"/>
      <c r="Y6" s="861"/>
      <c r="Z6" s="1728"/>
      <c r="AB6" s="780"/>
      <c r="AC6" s="781"/>
      <c r="AD6" s="781"/>
      <c r="AE6" s="781"/>
      <c r="AF6" s="781"/>
      <c r="AG6" s="781"/>
      <c r="AH6" s="781"/>
      <c r="AI6" s="781"/>
      <c r="AJ6" s="781"/>
      <c r="AK6" s="812"/>
      <c r="AL6" s="781"/>
      <c r="AM6" s="781"/>
      <c r="AN6" s="781"/>
      <c r="AO6" s="781"/>
      <c r="AP6" s="781"/>
      <c r="AQ6" s="781"/>
      <c r="AR6" s="781"/>
      <c r="AS6" s="1632"/>
    </row>
    <row r="7" spans="1:68" s="370" customFormat="1" ht="18.75" customHeight="1" x14ac:dyDescent="0.4">
      <c r="A7" s="790" t="s">
        <v>566</v>
      </c>
      <c r="B7" s="791"/>
      <c r="C7" s="1688" t="s">
        <v>567</v>
      </c>
      <c r="D7" s="1688"/>
      <c r="E7" s="1688"/>
      <c r="F7" s="1688"/>
      <c r="G7" s="1688"/>
      <c r="H7" s="1688"/>
      <c r="I7" s="1688"/>
      <c r="J7" s="1688" t="s">
        <v>582</v>
      </c>
      <c r="K7" s="791"/>
      <c r="L7" s="1637"/>
      <c r="M7" s="13"/>
      <c r="N7" s="1839"/>
      <c r="O7" s="1619"/>
      <c r="P7" s="1619"/>
      <c r="Q7" s="1619"/>
      <c r="R7" s="1619"/>
      <c r="S7" s="1619"/>
      <c r="T7" s="1619"/>
      <c r="U7" s="1619"/>
      <c r="V7" s="786"/>
      <c r="W7" s="787"/>
      <c r="X7" s="788"/>
      <c r="Y7" s="787"/>
      <c r="Z7" s="902"/>
      <c r="AA7" s="13"/>
      <c r="AB7" s="1789"/>
      <c r="AC7" s="861"/>
      <c r="AD7" s="861"/>
      <c r="AE7" s="52" t="s">
        <v>19</v>
      </c>
      <c r="AF7" s="1836"/>
      <c r="AG7" s="1837"/>
      <c r="AH7" s="1837"/>
      <c r="AI7" s="1837"/>
      <c r="AJ7" s="1837"/>
      <c r="AK7" s="1837"/>
      <c r="AL7" s="845"/>
      <c r="AM7" s="910"/>
      <c r="AN7" s="845"/>
      <c r="AO7" s="910"/>
      <c r="AP7" s="845"/>
      <c r="AQ7" s="910"/>
      <c r="AR7" s="845"/>
      <c r="AS7" s="847"/>
      <c r="AT7" s="13"/>
      <c r="AU7" s="13"/>
      <c r="AV7" s="13"/>
      <c r="AW7" s="13"/>
      <c r="AX7" s="13"/>
      <c r="AY7" s="13"/>
      <c r="AZ7" s="13"/>
      <c r="BA7" s="13"/>
      <c r="BB7" s="13"/>
      <c r="BC7" s="13"/>
      <c r="BD7" s="13"/>
      <c r="BE7" s="13"/>
      <c r="BF7" s="13"/>
      <c r="BG7" s="13"/>
      <c r="BH7" s="13"/>
      <c r="BI7" s="13"/>
      <c r="BJ7" s="13"/>
      <c r="BK7" s="13"/>
      <c r="BL7" s="13"/>
      <c r="BM7" s="13"/>
      <c r="BN7" s="13"/>
      <c r="BO7" s="13"/>
      <c r="BP7" s="13"/>
    </row>
    <row r="8" spans="1:68" ht="18.75" customHeight="1" x14ac:dyDescent="0.4">
      <c r="A8" s="780"/>
      <c r="B8" s="781"/>
      <c r="C8" s="785"/>
      <c r="D8" s="785"/>
      <c r="E8" s="785"/>
      <c r="F8" s="785"/>
      <c r="G8" s="785"/>
      <c r="H8" s="785"/>
      <c r="I8" s="785"/>
      <c r="J8" s="781"/>
      <c r="K8" s="781"/>
      <c r="L8" s="1632"/>
      <c r="N8" s="1839"/>
      <c r="O8" s="1619"/>
      <c r="P8" s="1619"/>
      <c r="Q8" s="1619"/>
      <c r="R8" s="1619"/>
      <c r="S8" s="1619"/>
      <c r="T8" s="1619"/>
      <c r="U8" s="1619"/>
      <c r="V8" s="886"/>
      <c r="W8" s="857"/>
      <c r="X8" s="840" t="s">
        <v>565</v>
      </c>
      <c r="Y8" s="857"/>
      <c r="Z8" s="883"/>
      <c r="AB8" s="384"/>
      <c r="AC8" s="18" t="s">
        <v>318</v>
      </c>
      <c r="AD8" s="17"/>
      <c r="AE8" s="59" t="s">
        <v>21</v>
      </c>
      <c r="AF8" s="1838"/>
      <c r="AG8" s="1656"/>
      <c r="AH8" s="1656"/>
      <c r="AI8" s="1656"/>
      <c r="AJ8" s="1656"/>
      <c r="AK8" s="1656"/>
      <c r="AL8" s="806"/>
      <c r="AM8" s="906"/>
      <c r="AN8" s="806"/>
      <c r="AO8" s="906"/>
      <c r="AP8" s="806"/>
      <c r="AQ8" s="906"/>
      <c r="AR8" s="806"/>
      <c r="AS8" s="908"/>
    </row>
    <row r="9" spans="1:68" ht="18.75" customHeight="1" x14ac:dyDescent="0.4">
      <c r="A9" s="780"/>
      <c r="B9" s="781"/>
      <c r="C9" s="785"/>
      <c r="D9" s="785"/>
      <c r="E9" s="785"/>
      <c r="F9" s="785"/>
      <c r="G9" s="785"/>
      <c r="H9" s="785"/>
      <c r="I9" s="785"/>
      <c r="J9" s="781"/>
      <c r="K9" s="781"/>
      <c r="L9" s="1632"/>
      <c r="N9" s="1839"/>
      <c r="O9" s="1619"/>
      <c r="P9" s="1619"/>
      <c r="Q9" s="1619"/>
      <c r="R9" s="1619"/>
      <c r="S9" s="1619"/>
      <c r="T9" s="1619"/>
      <c r="U9" s="1619"/>
      <c r="V9" s="1834"/>
      <c r="W9" s="861"/>
      <c r="X9" s="859"/>
      <c r="Y9" s="861"/>
      <c r="Z9" s="1728"/>
      <c r="AB9" s="1782"/>
      <c r="AC9" s="857"/>
      <c r="AD9" s="857"/>
      <c r="AE9" s="33" t="s">
        <v>19</v>
      </c>
      <c r="AF9" s="1836"/>
      <c r="AG9" s="1837"/>
      <c r="AH9" s="1837"/>
      <c r="AI9" s="1837"/>
      <c r="AJ9" s="1837"/>
      <c r="AK9" s="1837"/>
      <c r="AL9" s="845"/>
      <c r="AM9" s="910"/>
      <c r="AN9" s="845"/>
      <c r="AO9" s="910"/>
      <c r="AP9" s="845"/>
      <c r="AQ9" s="910"/>
      <c r="AR9" s="845"/>
      <c r="AS9" s="847"/>
    </row>
    <row r="10" spans="1:68" ht="18.75" customHeight="1" x14ac:dyDescent="0.4">
      <c r="A10" s="1830" t="s">
        <v>568</v>
      </c>
      <c r="B10" s="1831"/>
      <c r="C10" s="895"/>
      <c r="D10" s="895"/>
      <c r="E10" s="895"/>
      <c r="F10" s="895"/>
      <c r="G10" s="895"/>
      <c r="H10" s="895"/>
      <c r="I10" s="895"/>
      <c r="J10" s="385"/>
      <c r="K10" s="386"/>
      <c r="L10" s="387"/>
      <c r="N10" s="1839"/>
      <c r="O10" s="1619"/>
      <c r="P10" s="1619"/>
      <c r="Q10" s="1619"/>
      <c r="R10" s="1619"/>
      <c r="S10" s="1619"/>
      <c r="T10" s="1619"/>
      <c r="U10" s="1619"/>
      <c r="V10" s="786"/>
      <c r="W10" s="787"/>
      <c r="X10" s="788"/>
      <c r="Y10" s="787"/>
      <c r="Z10" s="902"/>
      <c r="AB10" s="384"/>
      <c r="AC10" s="18" t="s">
        <v>318</v>
      </c>
      <c r="AD10" s="17"/>
      <c r="AE10" s="59" t="s">
        <v>21</v>
      </c>
      <c r="AF10" s="1838"/>
      <c r="AG10" s="1656"/>
      <c r="AH10" s="1656"/>
      <c r="AI10" s="1656"/>
      <c r="AJ10" s="1656"/>
      <c r="AK10" s="1656"/>
      <c r="AL10" s="806"/>
      <c r="AM10" s="906"/>
      <c r="AN10" s="806"/>
      <c r="AO10" s="906"/>
      <c r="AP10" s="806"/>
      <c r="AQ10" s="906"/>
      <c r="AR10" s="806"/>
      <c r="AS10" s="908"/>
    </row>
    <row r="11" spans="1:68" ht="18.75" customHeight="1" x14ac:dyDescent="0.4">
      <c r="A11" s="1830"/>
      <c r="B11" s="1831"/>
      <c r="C11" s="895"/>
      <c r="D11" s="895"/>
      <c r="E11" s="895"/>
      <c r="F11" s="895"/>
      <c r="G11" s="895"/>
      <c r="H11" s="895"/>
      <c r="I11" s="895"/>
      <c r="J11" s="1834"/>
      <c r="K11" s="861"/>
      <c r="L11" s="1835" t="s">
        <v>519</v>
      </c>
      <c r="M11" s="93"/>
      <c r="N11" s="1839"/>
      <c r="O11" s="1619"/>
      <c r="P11" s="1619"/>
      <c r="Q11" s="1619"/>
      <c r="R11" s="1619"/>
      <c r="S11" s="1619"/>
      <c r="T11" s="1619"/>
      <c r="U11" s="1619"/>
      <c r="V11" s="886"/>
      <c r="W11" s="857"/>
      <c r="X11" s="840" t="s">
        <v>565</v>
      </c>
      <c r="Y11" s="857"/>
      <c r="Z11" s="883"/>
      <c r="AB11" s="1782"/>
      <c r="AC11" s="857"/>
      <c r="AD11" s="857"/>
      <c r="AE11" s="33" t="s">
        <v>19</v>
      </c>
      <c r="AF11" s="1836"/>
      <c r="AG11" s="1837"/>
      <c r="AH11" s="1837"/>
      <c r="AI11" s="1837"/>
      <c r="AJ11" s="1837"/>
      <c r="AK11" s="1837"/>
      <c r="AL11" s="845"/>
      <c r="AM11" s="910"/>
      <c r="AN11" s="845"/>
      <c r="AO11" s="910"/>
      <c r="AP11" s="845"/>
      <c r="AQ11" s="910"/>
      <c r="AR11" s="845"/>
      <c r="AS11" s="847"/>
    </row>
    <row r="12" spans="1:68" ht="18.75" customHeight="1" x14ac:dyDescent="0.4">
      <c r="A12" s="1830"/>
      <c r="B12" s="1831"/>
      <c r="C12" s="895"/>
      <c r="D12" s="895"/>
      <c r="E12" s="895"/>
      <c r="F12" s="895"/>
      <c r="G12" s="895"/>
      <c r="H12" s="895"/>
      <c r="I12" s="895"/>
      <c r="J12" s="1834"/>
      <c r="K12" s="861"/>
      <c r="L12" s="1835"/>
      <c r="M12" s="93"/>
      <c r="N12" s="1839"/>
      <c r="O12" s="1619"/>
      <c r="P12" s="1619"/>
      <c r="Q12" s="1619"/>
      <c r="R12" s="1619"/>
      <c r="S12" s="1619"/>
      <c r="T12" s="1619"/>
      <c r="U12" s="1619"/>
      <c r="V12" s="1834"/>
      <c r="W12" s="861"/>
      <c r="X12" s="859"/>
      <c r="Y12" s="861"/>
      <c r="Z12" s="1728"/>
      <c r="AB12" s="384"/>
      <c r="AC12" s="18" t="s">
        <v>318</v>
      </c>
      <c r="AD12" s="17"/>
      <c r="AE12" s="59" t="s">
        <v>21</v>
      </c>
      <c r="AF12" s="1838"/>
      <c r="AG12" s="1656"/>
      <c r="AH12" s="1656"/>
      <c r="AI12" s="1656"/>
      <c r="AJ12" s="1656"/>
      <c r="AK12" s="1656"/>
      <c r="AL12" s="806"/>
      <c r="AM12" s="906"/>
      <c r="AN12" s="806"/>
      <c r="AO12" s="906"/>
      <c r="AP12" s="806"/>
      <c r="AQ12" s="906"/>
      <c r="AR12" s="806"/>
      <c r="AS12" s="908"/>
    </row>
    <row r="13" spans="1:68" ht="18.75" customHeight="1" x14ac:dyDescent="0.4">
      <c r="A13" s="1830"/>
      <c r="B13" s="1831"/>
      <c r="C13" s="895"/>
      <c r="D13" s="895"/>
      <c r="E13" s="895"/>
      <c r="F13" s="895"/>
      <c r="G13" s="895"/>
      <c r="H13" s="895"/>
      <c r="I13" s="895"/>
      <c r="J13" s="388"/>
      <c r="K13" s="389"/>
      <c r="L13" s="390"/>
      <c r="M13" s="93"/>
      <c r="N13" s="1839"/>
      <c r="O13" s="1619"/>
      <c r="P13" s="1619"/>
      <c r="Q13" s="1619"/>
      <c r="R13" s="1619"/>
      <c r="S13" s="1619"/>
      <c r="T13" s="1619"/>
      <c r="U13" s="1619"/>
      <c r="V13" s="786"/>
      <c r="W13" s="787"/>
      <c r="X13" s="788"/>
      <c r="Y13" s="787"/>
      <c r="Z13" s="902"/>
      <c r="AB13" s="1782"/>
      <c r="AC13" s="857"/>
      <c r="AD13" s="857"/>
      <c r="AE13" s="33" t="s">
        <v>19</v>
      </c>
      <c r="AF13" s="1836"/>
      <c r="AG13" s="1837"/>
      <c r="AH13" s="1837"/>
      <c r="AI13" s="1837"/>
      <c r="AJ13" s="1837"/>
      <c r="AK13" s="1837"/>
      <c r="AL13" s="845"/>
      <c r="AM13" s="910"/>
      <c r="AN13" s="845"/>
      <c r="AO13" s="910"/>
      <c r="AP13" s="845"/>
      <c r="AQ13" s="910"/>
      <c r="AR13" s="845"/>
      <c r="AS13" s="847"/>
    </row>
    <row r="14" spans="1:68" ht="18.75" customHeight="1" x14ac:dyDescent="0.4">
      <c r="A14" s="1830" t="s">
        <v>569</v>
      </c>
      <c r="B14" s="1831"/>
      <c r="C14" s="895"/>
      <c r="D14" s="895"/>
      <c r="E14" s="895"/>
      <c r="F14" s="895"/>
      <c r="G14" s="895"/>
      <c r="H14" s="895"/>
      <c r="I14" s="895"/>
      <c r="J14" s="385"/>
      <c r="K14" s="386"/>
      <c r="L14" s="387"/>
      <c r="M14" s="93"/>
      <c r="N14" s="1839"/>
      <c r="O14" s="1619"/>
      <c r="P14" s="1619"/>
      <c r="Q14" s="1619"/>
      <c r="R14" s="1619"/>
      <c r="S14" s="1619"/>
      <c r="T14" s="1619"/>
      <c r="U14" s="1619"/>
      <c r="V14" s="886"/>
      <c r="W14" s="857"/>
      <c r="X14" s="840" t="s">
        <v>565</v>
      </c>
      <c r="Y14" s="857"/>
      <c r="Z14" s="883"/>
      <c r="AB14" s="384"/>
      <c r="AC14" s="18" t="s">
        <v>318</v>
      </c>
      <c r="AD14" s="17"/>
      <c r="AE14" s="59" t="s">
        <v>21</v>
      </c>
      <c r="AF14" s="1838"/>
      <c r="AG14" s="1656"/>
      <c r="AH14" s="1656"/>
      <c r="AI14" s="1656"/>
      <c r="AJ14" s="1656"/>
      <c r="AK14" s="1656"/>
      <c r="AL14" s="806"/>
      <c r="AM14" s="906"/>
      <c r="AN14" s="806"/>
      <c r="AO14" s="906"/>
      <c r="AP14" s="806"/>
      <c r="AQ14" s="906"/>
      <c r="AR14" s="806"/>
      <c r="AS14" s="908"/>
    </row>
    <row r="15" spans="1:68" ht="18.75" customHeight="1" x14ac:dyDescent="0.4">
      <c r="A15" s="1830"/>
      <c r="B15" s="1831"/>
      <c r="C15" s="895"/>
      <c r="D15" s="895"/>
      <c r="E15" s="895"/>
      <c r="F15" s="895"/>
      <c r="G15" s="895"/>
      <c r="H15" s="895"/>
      <c r="I15" s="895"/>
      <c r="J15" s="1834"/>
      <c r="K15" s="861"/>
      <c r="L15" s="1835" t="s">
        <v>519</v>
      </c>
      <c r="M15" s="93"/>
      <c r="N15" s="1839"/>
      <c r="O15" s="1619"/>
      <c r="P15" s="1619"/>
      <c r="Q15" s="1619"/>
      <c r="R15" s="1619"/>
      <c r="S15" s="1619"/>
      <c r="T15" s="1619"/>
      <c r="U15" s="1619"/>
      <c r="V15" s="1834"/>
      <c r="W15" s="861"/>
      <c r="X15" s="859"/>
      <c r="Y15" s="861"/>
      <c r="Z15" s="1728"/>
      <c r="AB15" s="1782"/>
      <c r="AC15" s="857"/>
      <c r="AD15" s="857"/>
      <c r="AE15" s="33" t="s">
        <v>19</v>
      </c>
      <c r="AF15" s="1836"/>
      <c r="AG15" s="1837"/>
      <c r="AH15" s="1837"/>
      <c r="AI15" s="1837"/>
      <c r="AJ15" s="1837"/>
      <c r="AK15" s="1837"/>
      <c r="AL15" s="845"/>
      <c r="AM15" s="910"/>
      <c r="AN15" s="845"/>
      <c r="AO15" s="910"/>
      <c r="AP15" s="845"/>
      <c r="AQ15" s="910"/>
      <c r="AR15" s="845"/>
      <c r="AS15" s="847"/>
    </row>
    <row r="16" spans="1:68" ht="18.75" customHeight="1" x14ac:dyDescent="0.4">
      <c r="A16" s="1830"/>
      <c r="B16" s="1831"/>
      <c r="C16" s="895"/>
      <c r="D16" s="895"/>
      <c r="E16" s="895"/>
      <c r="F16" s="895"/>
      <c r="G16" s="895"/>
      <c r="H16" s="895"/>
      <c r="I16" s="895"/>
      <c r="J16" s="1834"/>
      <c r="K16" s="861"/>
      <c r="L16" s="1835"/>
      <c r="M16" s="93"/>
      <c r="N16" s="1839"/>
      <c r="O16" s="1619"/>
      <c r="P16" s="1619"/>
      <c r="Q16" s="1619"/>
      <c r="R16" s="1619"/>
      <c r="S16" s="1619"/>
      <c r="T16" s="1619"/>
      <c r="U16" s="1619"/>
      <c r="V16" s="786"/>
      <c r="W16" s="787"/>
      <c r="X16" s="788"/>
      <c r="Y16" s="787"/>
      <c r="Z16" s="902"/>
      <c r="AB16" s="384"/>
      <c r="AC16" s="18" t="s">
        <v>318</v>
      </c>
      <c r="AD16" s="17"/>
      <c r="AE16" s="59" t="s">
        <v>21</v>
      </c>
      <c r="AF16" s="1838"/>
      <c r="AG16" s="1656"/>
      <c r="AH16" s="1656"/>
      <c r="AI16" s="1656"/>
      <c r="AJ16" s="1656"/>
      <c r="AK16" s="1656"/>
      <c r="AL16" s="806"/>
      <c r="AM16" s="906"/>
      <c r="AN16" s="806"/>
      <c r="AO16" s="906"/>
      <c r="AP16" s="806"/>
      <c r="AQ16" s="906"/>
      <c r="AR16" s="806"/>
      <c r="AS16" s="908"/>
    </row>
    <row r="17" spans="1:45" ht="18.75" customHeight="1" x14ac:dyDescent="0.4">
      <c r="A17" s="1830"/>
      <c r="B17" s="1831"/>
      <c r="C17" s="895"/>
      <c r="D17" s="895"/>
      <c r="E17" s="895"/>
      <c r="F17" s="895"/>
      <c r="G17" s="895"/>
      <c r="H17" s="895"/>
      <c r="I17" s="895"/>
      <c r="J17" s="388"/>
      <c r="K17" s="389"/>
      <c r="L17" s="390"/>
      <c r="M17" s="93"/>
      <c r="N17" s="1839"/>
      <c r="O17" s="1619"/>
      <c r="P17" s="1619"/>
      <c r="Q17" s="1619"/>
      <c r="R17" s="1619"/>
      <c r="S17" s="1619"/>
      <c r="T17" s="1619"/>
      <c r="U17" s="1619"/>
      <c r="V17" s="886"/>
      <c r="W17" s="857"/>
      <c r="X17" s="840" t="s">
        <v>565</v>
      </c>
      <c r="Y17" s="857"/>
      <c r="Z17" s="883"/>
      <c r="AB17" s="1782"/>
      <c r="AC17" s="857"/>
      <c r="AD17" s="857"/>
      <c r="AE17" s="33" t="s">
        <v>19</v>
      </c>
      <c r="AF17" s="1836"/>
      <c r="AG17" s="1837"/>
      <c r="AH17" s="1837"/>
      <c r="AI17" s="1837"/>
      <c r="AJ17" s="1837"/>
      <c r="AK17" s="1837"/>
      <c r="AL17" s="845"/>
      <c r="AM17" s="910"/>
      <c r="AN17" s="845"/>
      <c r="AO17" s="910"/>
      <c r="AP17" s="845"/>
      <c r="AQ17" s="910"/>
      <c r="AR17" s="845"/>
      <c r="AS17" s="847"/>
    </row>
    <row r="18" spans="1:45" ht="18.75" customHeight="1" x14ac:dyDescent="0.4">
      <c r="A18" s="1830" t="s">
        <v>570</v>
      </c>
      <c r="B18" s="1831"/>
      <c r="C18" s="895"/>
      <c r="D18" s="895"/>
      <c r="E18" s="895"/>
      <c r="F18" s="895"/>
      <c r="G18" s="895"/>
      <c r="H18" s="895"/>
      <c r="I18" s="895"/>
      <c r="J18" s="385"/>
      <c r="K18" s="386"/>
      <c r="L18" s="387"/>
      <c r="M18" s="93"/>
      <c r="N18" s="1839"/>
      <c r="O18" s="1619"/>
      <c r="P18" s="1619"/>
      <c r="Q18" s="1619"/>
      <c r="R18" s="1619"/>
      <c r="S18" s="1619"/>
      <c r="T18" s="1619"/>
      <c r="U18" s="1619"/>
      <c r="V18" s="1834"/>
      <c r="W18" s="861"/>
      <c r="X18" s="859"/>
      <c r="Y18" s="861"/>
      <c r="Z18" s="1728"/>
      <c r="AB18" s="384"/>
      <c r="AC18" s="18" t="s">
        <v>318</v>
      </c>
      <c r="AD18" s="17"/>
      <c r="AE18" s="59" t="s">
        <v>21</v>
      </c>
      <c r="AF18" s="1838"/>
      <c r="AG18" s="1656"/>
      <c r="AH18" s="1656"/>
      <c r="AI18" s="1656"/>
      <c r="AJ18" s="1656"/>
      <c r="AK18" s="1656"/>
      <c r="AL18" s="806"/>
      <c r="AM18" s="906"/>
      <c r="AN18" s="806"/>
      <c r="AO18" s="906"/>
      <c r="AP18" s="806"/>
      <c r="AQ18" s="906"/>
      <c r="AR18" s="806"/>
      <c r="AS18" s="908"/>
    </row>
    <row r="19" spans="1:45" ht="18.75" customHeight="1" x14ac:dyDescent="0.4">
      <c r="A19" s="1830"/>
      <c r="B19" s="1831"/>
      <c r="C19" s="895"/>
      <c r="D19" s="895"/>
      <c r="E19" s="895"/>
      <c r="F19" s="895"/>
      <c r="G19" s="895"/>
      <c r="H19" s="895"/>
      <c r="I19" s="895"/>
      <c r="J19" s="1834"/>
      <c r="K19" s="861"/>
      <c r="L19" s="1835" t="s">
        <v>519</v>
      </c>
      <c r="M19" s="93"/>
      <c r="N19" s="1839"/>
      <c r="O19" s="1619"/>
      <c r="P19" s="1619"/>
      <c r="Q19" s="1619"/>
      <c r="R19" s="1619"/>
      <c r="S19" s="1619"/>
      <c r="T19" s="1619"/>
      <c r="U19" s="1619"/>
      <c r="V19" s="786"/>
      <c r="W19" s="787"/>
      <c r="X19" s="788"/>
      <c r="Y19" s="787"/>
      <c r="Z19" s="902"/>
      <c r="AB19" s="1782"/>
      <c r="AC19" s="857"/>
      <c r="AD19" s="857"/>
      <c r="AE19" s="33" t="s">
        <v>19</v>
      </c>
      <c r="AF19" s="1836"/>
      <c r="AG19" s="1837"/>
      <c r="AH19" s="1837"/>
      <c r="AI19" s="1837"/>
      <c r="AJ19" s="1837"/>
      <c r="AK19" s="1837"/>
      <c r="AL19" s="845"/>
      <c r="AM19" s="910"/>
      <c r="AN19" s="845"/>
      <c r="AO19" s="910"/>
      <c r="AP19" s="845"/>
      <c r="AQ19" s="910"/>
      <c r="AR19" s="845"/>
      <c r="AS19" s="847"/>
    </row>
    <row r="20" spans="1:45" ht="18.75" customHeight="1" x14ac:dyDescent="0.4">
      <c r="A20" s="1830"/>
      <c r="B20" s="1831"/>
      <c r="C20" s="895"/>
      <c r="D20" s="895"/>
      <c r="E20" s="895"/>
      <c r="F20" s="895"/>
      <c r="G20" s="895"/>
      <c r="H20" s="895"/>
      <c r="I20" s="895"/>
      <c r="J20" s="1834"/>
      <c r="K20" s="861"/>
      <c r="L20" s="1835"/>
      <c r="M20" s="93"/>
      <c r="N20" s="1839"/>
      <c r="O20" s="1619"/>
      <c r="P20" s="1619"/>
      <c r="Q20" s="1619"/>
      <c r="R20" s="1619"/>
      <c r="S20" s="1619"/>
      <c r="T20" s="1619"/>
      <c r="U20" s="1619"/>
      <c r="V20" s="886"/>
      <c r="W20" s="857"/>
      <c r="X20" s="840" t="s">
        <v>565</v>
      </c>
      <c r="Y20" s="857"/>
      <c r="Z20" s="883"/>
      <c r="AB20" s="391"/>
      <c r="AC20" s="51" t="s">
        <v>318</v>
      </c>
      <c r="AD20" s="54"/>
      <c r="AE20" s="52" t="s">
        <v>21</v>
      </c>
      <c r="AF20" s="1838"/>
      <c r="AG20" s="1656"/>
      <c r="AH20" s="1656"/>
      <c r="AI20" s="1656"/>
      <c r="AJ20" s="1656"/>
      <c r="AK20" s="1656"/>
      <c r="AL20" s="903"/>
      <c r="AM20" s="905"/>
      <c r="AN20" s="903"/>
      <c r="AO20" s="905"/>
      <c r="AP20" s="903"/>
      <c r="AQ20" s="905"/>
      <c r="AR20" s="903"/>
      <c r="AS20" s="907"/>
    </row>
    <row r="21" spans="1:45" ht="18.75" customHeight="1" x14ac:dyDescent="0.4">
      <c r="A21" s="1830"/>
      <c r="B21" s="1831"/>
      <c r="C21" s="895"/>
      <c r="D21" s="895"/>
      <c r="E21" s="895"/>
      <c r="F21" s="895"/>
      <c r="G21" s="895"/>
      <c r="H21" s="895"/>
      <c r="I21" s="895"/>
      <c r="J21" s="388"/>
      <c r="K21" s="389"/>
      <c r="L21" s="390"/>
      <c r="M21" s="93"/>
      <c r="N21" s="1839"/>
      <c r="O21" s="1619"/>
      <c r="P21" s="1619"/>
      <c r="Q21" s="1619"/>
      <c r="R21" s="1619"/>
      <c r="S21" s="1619"/>
      <c r="T21" s="1619"/>
      <c r="U21" s="1619"/>
      <c r="V21" s="1834"/>
      <c r="W21" s="861"/>
      <c r="X21" s="859"/>
      <c r="Y21" s="861"/>
      <c r="Z21" s="1728"/>
      <c r="AB21" s="1782"/>
      <c r="AC21" s="857"/>
      <c r="AD21" s="857"/>
      <c r="AE21" s="33" t="s">
        <v>19</v>
      </c>
      <c r="AF21" s="1836"/>
      <c r="AG21" s="1837"/>
      <c r="AH21" s="1837"/>
      <c r="AI21" s="1837"/>
      <c r="AJ21" s="1837"/>
      <c r="AK21" s="1837"/>
      <c r="AL21" s="845"/>
      <c r="AM21" s="910"/>
      <c r="AN21" s="845"/>
      <c r="AO21" s="910"/>
      <c r="AP21" s="845"/>
      <c r="AQ21" s="910"/>
      <c r="AR21" s="845"/>
      <c r="AS21" s="847"/>
    </row>
    <row r="22" spans="1:45" ht="18.75" customHeight="1" thickBot="1" x14ac:dyDescent="0.45">
      <c r="A22" s="1830" t="s">
        <v>457</v>
      </c>
      <c r="B22" s="1831"/>
      <c r="C22" s="895"/>
      <c r="D22" s="895"/>
      <c r="E22" s="895"/>
      <c r="F22" s="895"/>
      <c r="G22" s="895"/>
      <c r="H22" s="895"/>
      <c r="I22" s="895"/>
      <c r="J22" s="385"/>
      <c r="K22" s="386"/>
      <c r="L22" s="387"/>
      <c r="M22" s="93"/>
      <c r="N22" s="1840"/>
      <c r="O22" s="1621"/>
      <c r="P22" s="1621"/>
      <c r="Q22" s="1621"/>
      <c r="R22" s="1621"/>
      <c r="S22" s="1621"/>
      <c r="T22" s="1621"/>
      <c r="U22" s="1621"/>
      <c r="V22" s="887"/>
      <c r="W22" s="862"/>
      <c r="X22" s="843"/>
      <c r="Y22" s="862"/>
      <c r="Z22" s="884"/>
      <c r="AB22" s="392"/>
      <c r="AC22" s="36" t="s">
        <v>318</v>
      </c>
      <c r="AD22" s="57"/>
      <c r="AE22" s="37" t="s">
        <v>21</v>
      </c>
      <c r="AF22" s="1841"/>
      <c r="AG22" s="1842"/>
      <c r="AH22" s="1842"/>
      <c r="AI22" s="1842"/>
      <c r="AJ22" s="1842"/>
      <c r="AK22" s="1842"/>
      <c r="AL22" s="821"/>
      <c r="AM22" s="963"/>
      <c r="AN22" s="821"/>
      <c r="AO22" s="963"/>
      <c r="AP22" s="821"/>
      <c r="AQ22" s="963"/>
      <c r="AR22" s="821"/>
      <c r="AS22" s="848"/>
    </row>
    <row r="23" spans="1:45" ht="18.75" customHeight="1" x14ac:dyDescent="0.4">
      <c r="A23" s="1830"/>
      <c r="B23" s="1831"/>
      <c r="C23" s="895"/>
      <c r="D23" s="895"/>
      <c r="E23" s="895"/>
      <c r="F23" s="895"/>
      <c r="G23" s="895"/>
      <c r="H23" s="895"/>
      <c r="I23" s="895"/>
      <c r="J23" s="1834"/>
      <c r="K23" s="861"/>
      <c r="L23" s="1835" t="s">
        <v>519</v>
      </c>
      <c r="M23" s="93"/>
      <c r="N23" s="93"/>
      <c r="O23" s="93"/>
      <c r="P23" s="93"/>
      <c r="Q23" s="93"/>
      <c r="R23" s="393"/>
      <c r="S23" s="393"/>
      <c r="T23" s="393"/>
      <c r="U23" s="393"/>
      <c r="V23" s="393"/>
      <c r="W23" s="393"/>
      <c r="X23" s="393"/>
      <c r="Y23" s="393"/>
    </row>
    <row r="24" spans="1:45" ht="18.75" customHeight="1" thickBot="1" x14ac:dyDescent="0.45">
      <c r="A24" s="1830"/>
      <c r="B24" s="1831"/>
      <c r="C24" s="895"/>
      <c r="D24" s="895"/>
      <c r="E24" s="895"/>
      <c r="F24" s="895"/>
      <c r="G24" s="895"/>
      <c r="H24" s="895"/>
      <c r="I24" s="895"/>
      <c r="J24" s="1834"/>
      <c r="K24" s="861"/>
      <c r="L24" s="1835"/>
      <c r="M24" s="93"/>
      <c r="N24" s="27" t="str">
        <f>"（13）定例的な行事の実施状況（令和"&amp;表紙・鑑!$S$3-1&amp;"年度）"</f>
        <v>（13）定例的な行事の実施状況（令和4年度）</v>
      </c>
      <c r="O24" s="93"/>
      <c r="P24" s="93"/>
      <c r="Q24" s="93"/>
      <c r="R24" s="93"/>
      <c r="S24" s="93"/>
      <c r="T24" s="93"/>
      <c r="U24" s="93"/>
      <c r="V24" s="93"/>
      <c r="W24" s="93"/>
      <c r="X24" s="93"/>
      <c r="Y24" s="93"/>
    </row>
    <row r="25" spans="1:45" ht="18.75" customHeight="1" thickBot="1" x14ac:dyDescent="0.45">
      <c r="A25" s="1832"/>
      <c r="B25" s="1833"/>
      <c r="C25" s="896"/>
      <c r="D25" s="896"/>
      <c r="E25" s="896"/>
      <c r="F25" s="896"/>
      <c r="G25" s="896"/>
      <c r="H25" s="896"/>
      <c r="I25" s="896"/>
      <c r="J25" s="394"/>
      <c r="K25" s="91"/>
      <c r="L25" s="395"/>
      <c r="N25" s="790" t="s">
        <v>571</v>
      </c>
      <c r="O25" s="791"/>
      <c r="P25" s="791"/>
      <c r="Q25" s="791"/>
      <c r="R25" s="791"/>
      <c r="S25" s="791"/>
      <c r="T25" s="791"/>
      <c r="U25" s="791"/>
      <c r="V25" s="835" t="s">
        <v>572</v>
      </c>
      <c r="W25" s="791"/>
      <c r="X25" s="791"/>
      <c r="Y25" s="791"/>
      <c r="Z25" s="791"/>
      <c r="AA25" s="791"/>
      <c r="AB25" s="791"/>
      <c r="AC25" s="834"/>
      <c r="AD25" s="791" t="s">
        <v>507</v>
      </c>
      <c r="AE25" s="791"/>
      <c r="AF25" s="791"/>
      <c r="AG25" s="791"/>
      <c r="AH25" s="791"/>
      <c r="AI25" s="791"/>
      <c r="AJ25" s="791"/>
      <c r="AK25" s="791"/>
      <c r="AL25" s="791"/>
      <c r="AM25" s="791"/>
      <c r="AN25" s="791"/>
      <c r="AO25" s="791"/>
      <c r="AP25" s="791"/>
      <c r="AQ25" s="791"/>
      <c r="AR25" s="791"/>
      <c r="AS25" s="1637"/>
    </row>
    <row r="26" spans="1:45" ht="18.75" customHeight="1" x14ac:dyDescent="0.4">
      <c r="A26" s="65" t="s">
        <v>93</v>
      </c>
      <c r="B26" s="396" t="s">
        <v>583</v>
      </c>
      <c r="C26" s="397"/>
      <c r="D26" s="398"/>
      <c r="E26" s="399"/>
      <c r="F26" s="398"/>
      <c r="G26" s="398"/>
      <c r="H26" s="400"/>
      <c r="I26" s="398"/>
      <c r="J26" s="398"/>
      <c r="K26" s="398"/>
      <c r="L26" s="398"/>
      <c r="N26" s="780"/>
      <c r="O26" s="781"/>
      <c r="P26" s="781"/>
      <c r="Q26" s="781"/>
      <c r="R26" s="781"/>
      <c r="S26" s="781"/>
      <c r="T26" s="781"/>
      <c r="U26" s="781"/>
      <c r="V26" s="813"/>
      <c r="W26" s="781"/>
      <c r="X26" s="781"/>
      <c r="Y26" s="781"/>
      <c r="Z26" s="781"/>
      <c r="AA26" s="781"/>
      <c r="AB26" s="781"/>
      <c r="AC26" s="812"/>
      <c r="AD26" s="781"/>
      <c r="AE26" s="781"/>
      <c r="AF26" s="781"/>
      <c r="AG26" s="781"/>
      <c r="AH26" s="781"/>
      <c r="AI26" s="781"/>
      <c r="AJ26" s="781"/>
      <c r="AK26" s="781"/>
      <c r="AL26" s="781"/>
      <c r="AM26" s="781"/>
      <c r="AN26" s="781"/>
      <c r="AO26" s="781"/>
      <c r="AP26" s="781"/>
      <c r="AQ26" s="781"/>
      <c r="AR26" s="781"/>
      <c r="AS26" s="1632"/>
    </row>
    <row r="27" spans="1:45" ht="18.75" customHeight="1" x14ac:dyDescent="0.4">
      <c r="A27" s="27"/>
      <c r="B27" s="396" t="s">
        <v>573</v>
      </c>
      <c r="C27" s="396"/>
      <c r="D27" s="398"/>
      <c r="E27" s="398"/>
      <c r="F27" s="398"/>
      <c r="G27" s="398"/>
      <c r="H27" s="400"/>
      <c r="I27" s="400"/>
      <c r="J27" s="398"/>
      <c r="K27" s="398"/>
      <c r="L27" s="398"/>
      <c r="N27" s="1828"/>
      <c r="O27" s="1664"/>
      <c r="P27" s="1664"/>
      <c r="Q27" s="1664"/>
      <c r="R27" s="1664"/>
      <c r="S27" s="1664"/>
      <c r="T27" s="1664"/>
      <c r="U27" s="1733"/>
      <c r="V27" s="1664"/>
      <c r="W27" s="1664"/>
      <c r="X27" s="1664"/>
      <c r="Y27" s="1664"/>
      <c r="Z27" s="1664"/>
      <c r="AA27" s="1664"/>
      <c r="AB27" s="1664"/>
      <c r="AC27" s="1664"/>
      <c r="AD27" s="1829"/>
      <c r="AE27" s="1664"/>
      <c r="AF27" s="1664"/>
      <c r="AG27" s="1664"/>
      <c r="AH27" s="1664"/>
      <c r="AI27" s="1664"/>
      <c r="AJ27" s="1664"/>
      <c r="AK27" s="1664"/>
      <c r="AL27" s="1664"/>
      <c r="AM27" s="1664"/>
      <c r="AN27" s="1664"/>
      <c r="AO27" s="1664"/>
      <c r="AP27" s="1664"/>
      <c r="AQ27" s="1664"/>
      <c r="AR27" s="1664"/>
      <c r="AS27" s="1742"/>
    </row>
    <row r="28" spans="1:45" ht="18.75" customHeight="1" x14ac:dyDescent="0.4">
      <c r="A28" s="65" t="s">
        <v>574</v>
      </c>
      <c r="B28" s="401" t="s">
        <v>575</v>
      </c>
      <c r="C28" s="401"/>
      <c r="D28" s="398"/>
      <c r="E28" s="398"/>
      <c r="F28" s="398"/>
      <c r="G28" s="398"/>
      <c r="H28" s="400"/>
      <c r="I28" s="400"/>
      <c r="J28" s="398"/>
      <c r="K28" s="398"/>
      <c r="L28" s="398"/>
      <c r="M28" s="93"/>
      <c r="N28" s="1828"/>
      <c r="O28" s="1664"/>
      <c r="P28" s="1664"/>
      <c r="Q28" s="1664"/>
      <c r="R28" s="1664"/>
      <c r="S28" s="1664"/>
      <c r="T28" s="1664"/>
      <c r="U28" s="1733"/>
      <c r="V28" s="1664"/>
      <c r="W28" s="1664"/>
      <c r="X28" s="1664"/>
      <c r="Y28" s="1664"/>
      <c r="Z28" s="1664"/>
      <c r="AA28" s="1664"/>
      <c r="AB28" s="1664"/>
      <c r="AC28" s="1664"/>
      <c r="AD28" s="1829"/>
      <c r="AE28" s="1664"/>
      <c r="AF28" s="1664"/>
      <c r="AG28" s="1664"/>
      <c r="AH28" s="1664"/>
      <c r="AI28" s="1664"/>
      <c r="AJ28" s="1664"/>
      <c r="AK28" s="1664"/>
      <c r="AL28" s="1664"/>
      <c r="AM28" s="1664"/>
      <c r="AN28" s="1664"/>
      <c r="AO28" s="1664"/>
      <c r="AP28" s="1664"/>
      <c r="AQ28" s="1664"/>
      <c r="AR28" s="1664"/>
      <c r="AS28" s="1742"/>
    </row>
    <row r="29" spans="1:45" ht="18.75" customHeight="1" x14ac:dyDescent="0.4">
      <c r="A29" s="27"/>
      <c r="B29" s="397" t="s">
        <v>1075</v>
      </c>
      <c r="D29" s="398"/>
      <c r="E29" s="398"/>
      <c r="F29" s="398"/>
      <c r="G29" s="398"/>
      <c r="H29" s="400"/>
      <c r="I29" s="400"/>
      <c r="J29" s="398"/>
      <c r="K29" s="398"/>
      <c r="L29" s="398"/>
      <c r="M29" s="93"/>
      <c r="N29" s="1828"/>
      <c r="O29" s="1664"/>
      <c r="P29" s="1664"/>
      <c r="Q29" s="1664"/>
      <c r="R29" s="1664"/>
      <c r="S29" s="1664"/>
      <c r="T29" s="1664"/>
      <c r="U29" s="1733"/>
      <c r="V29" s="1664"/>
      <c r="W29" s="1664"/>
      <c r="X29" s="1664"/>
      <c r="Y29" s="1664"/>
      <c r="Z29" s="1664"/>
      <c r="AA29" s="1664"/>
      <c r="AB29" s="1664"/>
      <c r="AC29" s="1664"/>
      <c r="AD29" s="1829"/>
      <c r="AE29" s="1664"/>
      <c r="AF29" s="1664"/>
      <c r="AG29" s="1664"/>
      <c r="AH29" s="1664"/>
      <c r="AI29" s="1664"/>
      <c r="AJ29" s="1664"/>
      <c r="AK29" s="1664"/>
      <c r="AL29" s="1664"/>
      <c r="AM29" s="1664"/>
      <c r="AN29" s="1664"/>
      <c r="AO29" s="1664"/>
      <c r="AP29" s="1664"/>
      <c r="AQ29" s="1664"/>
      <c r="AR29" s="1664"/>
      <c r="AS29" s="1742"/>
    </row>
    <row r="30" spans="1:45" ht="18.75" customHeight="1" x14ac:dyDescent="0.4">
      <c r="A30" s="27"/>
      <c r="B30" s="396" t="s">
        <v>1076</v>
      </c>
      <c r="D30" s="43"/>
      <c r="E30" s="398"/>
      <c r="F30" s="398"/>
      <c r="G30" s="398"/>
      <c r="H30" s="398"/>
      <c r="I30" s="398"/>
      <c r="J30" s="398"/>
      <c r="K30" s="398"/>
      <c r="L30" s="398"/>
      <c r="M30" s="93"/>
      <c r="N30" s="1828"/>
      <c r="O30" s="1664"/>
      <c r="P30" s="1664"/>
      <c r="Q30" s="1664"/>
      <c r="R30" s="1664"/>
      <c r="S30" s="1664"/>
      <c r="T30" s="1664"/>
      <c r="U30" s="1733"/>
      <c r="V30" s="1664"/>
      <c r="W30" s="1664"/>
      <c r="X30" s="1664"/>
      <c r="Y30" s="1664"/>
      <c r="Z30" s="1664"/>
      <c r="AA30" s="1664"/>
      <c r="AB30" s="1664"/>
      <c r="AC30" s="1664"/>
      <c r="AD30" s="1829"/>
      <c r="AE30" s="1664"/>
      <c r="AF30" s="1664"/>
      <c r="AG30" s="1664"/>
      <c r="AH30" s="1664"/>
      <c r="AI30" s="1664"/>
      <c r="AJ30" s="1664"/>
      <c r="AK30" s="1664"/>
      <c r="AL30" s="1664"/>
      <c r="AM30" s="1664"/>
      <c r="AN30" s="1664"/>
      <c r="AO30" s="1664"/>
      <c r="AP30" s="1664"/>
      <c r="AQ30" s="1664"/>
      <c r="AR30" s="1664"/>
      <c r="AS30" s="1742"/>
    </row>
    <row r="31" spans="1:45" ht="18.75" customHeight="1" x14ac:dyDescent="0.4">
      <c r="A31" s="27"/>
      <c r="B31" s="396" t="s">
        <v>1077</v>
      </c>
      <c r="D31" s="43"/>
      <c r="E31" s="398"/>
      <c r="F31" s="398"/>
      <c r="G31" s="398"/>
      <c r="H31" s="43"/>
      <c r="I31" s="398"/>
      <c r="J31" s="398"/>
      <c r="K31" s="398"/>
      <c r="L31" s="398"/>
      <c r="M31" s="93"/>
      <c r="N31" s="1828"/>
      <c r="O31" s="1664"/>
      <c r="P31" s="1664"/>
      <c r="Q31" s="1664"/>
      <c r="R31" s="1664"/>
      <c r="S31" s="1664"/>
      <c r="T31" s="1664"/>
      <c r="U31" s="1733"/>
      <c r="V31" s="1664"/>
      <c r="W31" s="1664"/>
      <c r="X31" s="1664"/>
      <c r="Y31" s="1664"/>
      <c r="Z31" s="1664"/>
      <c r="AA31" s="1664"/>
      <c r="AB31" s="1664"/>
      <c r="AC31" s="1664"/>
      <c r="AD31" s="1829"/>
      <c r="AE31" s="1664"/>
      <c r="AF31" s="1664"/>
      <c r="AG31" s="1664"/>
      <c r="AH31" s="1664"/>
      <c r="AI31" s="1664"/>
      <c r="AJ31" s="1664"/>
      <c r="AK31" s="1664"/>
      <c r="AL31" s="1664"/>
      <c r="AM31" s="1664"/>
      <c r="AN31" s="1664"/>
      <c r="AO31" s="1664"/>
      <c r="AP31" s="1664"/>
      <c r="AQ31" s="1664"/>
      <c r="AR31" s="1664"/>
      <c r="AS31" s="1742"/>
    </row>
    <row r="32" spans="1:45" ht="18.75" customHeight="1" x14ac:dyDescent="0.4">
      <c r="A32" s="27"/>
      <c r="B32" s="402" t="s">
        <v>576</v>
      </c>
      <c r="C32" s="402"/>
      <c r="D32" s="398"/>
      <c r="E32" s="398"/>
      <c r="F32" s="398"/>
      <c r="G32" s="398"/>
      <c r="H32" s="398"/>
      <c r="I32" s="398"/>
      <c r="J32" s="398"/>
      <c r="K32" s="398"/>
      <c r="L32" s="398"/>
      <c r="M32" s="93"/>
      <c r="N32" s="1828"/>
      <c r="O32" s="1664"/>
      <c r="P32" s="1664"/>
      <c r="Q32" s="1664"/>
      <c r="R32" s="1664"/>
      <c r="S32" s="1664"/>
      <c r="T32" s="1664"/>
      <c r="U32" s="1733"/>
      <c r="V32" s="1664"/>
      <c r="W32" s="1664"/>
      <c r="X32" s="1664"/>
      <c r="Y32" s="1664"/>
      <c r="Z32" s="1664"/>
      <c r="AA32" s="1664"/>
      <c r="AB32" s="1664"/>
      <c r="AC32" s="1664"/>
      <c r="AD32" s="1829"/>
      <c r="AE32" s="1664"/>
      <c r="AF32" s="1664"/>
      <c r="AG32" s="1664"/>
      <c r="AH32" s="1664"/>
      <c r="AI32" s="1664"/>
      <c r="AJ32" s="1664"/>
      <c r="AK32" s="1664"/>
      <c r="AL32" s="1664"/>
      <c r="AM32" s="1664"/>
      <c r="AN32" s="1664"/>
      <c r="AO32" s="1664"/>
      <c r="AP32" s="1664"/>
      <c r="AQ32" s="1664"/>
      <c r="AR32" s="1664"/>
      <c r="AS32" s="1742"/>
    </row>
    <row r="33" spans="1:45" ht="18.75" customHeight="1" x14ac:dyDescent="0.4">
      <c r="A33" s="27"/>
      <c r="B33" s="397" t="s">
        <v>1078</v>
      </c>
      <c r="D33" s="398"/>
      <c r="E33" s="398"/>
      <c r="F33" s="398"/>
      <c r="G33" s="398"/>
      <c r="H33" s="398"/>
      <c r="I33" s="398"/>
      <c r="J33" s="398"/>
      <c r="K33" s="398"/>
      <c r="L33" s="398"/>
      <c r="M33" s="93"/>
      <c r="N33" s="1828"/>
      <c r="O33" s="1664"/>
      <c r="P33" s="1664"/>
      <c r="Q33" s="1664"/>
      <c r="R33" s="1664"/>
      <c r="S33" s="1664"/>
      <c r="T33" s="1664"/>
      <c r="U33" s="1733"/>
      <c r="V33" s="1664"/>
      <c r="W33" s="1664"/>
      <c r="X33" s="1664"/>
      <c r="Y33" s="1664"/>
      <c r="Z33" s="1664"/>
      <c r="AA33" s="1664"/>
      <c r="AB33" s="1664"/>
      <c r="AC33" s="1664"/>
      <c r="AD33" s="1829"/>
      <c r="AE33" s="1664"/>
      <c r="AF33" s="1664"/>
      <c r="AG33" s="1664"/>
      <c r="AH33" s="1664"/>
      <c r="AI33" s="1664"/>
      <c r="AJ33" s="1664"/>
      <c r="AK33" s="1664"/>
      <c r="AL33" s="1664"/>
      <c r="AM33" s="1664"/>
      <c r="AN33" s="1664"/>
      <c r="AO33" s="1664"/>
      <c r="AP33" s="1664"/>
      <c r="AQ33" s="1664"/>
      <c r="AR33" s="1664"/>
      <c r="AS33" s="1742"/>
    </row>
    <row r="34" spans="1:45" ht="18.75" customHeight="1" x14ac:dyDescent="0.4">
      <c r="A34" s="27"/>
      <c r="B34" s="396" t="s">
        <v>1079</v>
      </c>
      <c r="D34" s="43"/>
      <c r="E34" s="398"/>
      <c r="F34" s="398"/>
      <c r="G34" s="398"/>
      <c r="H34" s="398"/>
      <c r="I34" s="398"/>
      <c r="J34" s="398"/>
      <c r="K34" s="398"/>
      <c r="L34" s="398"/>
      <c r="M34" s="93"/>
      <c r="N34" s="1828"/>
      <c r="O34" s="1664"/>
      <c r="P34" s="1664"/>
      <c r="Q34" s="1664"/>
      <c r="R34" s="1664"/>
      <c r="S34" s="1664"/>
      <c r="T34" s="1664"/>
      <c r="U34" s="1733"/>
      <c r="V34" s="1664"/>
      <c r="W34" s="1664"/>
      <c r="X34" s="1664"/>
      <c r="Y34" s="1664"/>
      <c r="Z34" s="1664"/>
      <c r="AA34" s="1664"/>
      <c r="AB34" s="1664"/>
      <c r="AC34" s="1664"/>
      <c r="AD34" s="1829"/>
      <c r="AE34" s="1664"/>
      <c r="AF34" s="1664"/>
      <c r="AG34" s="1664"/>
      <c r="AH34" s="1664"/>
      <c r="AI34" s="1664"/>
      <c r="AJ34" s="1664"/>
      <c r="AK34" s="1664"/>
      <c r="AL34" s="1664"/>
      <c r="AM34" s="1664"/>
      <c r="AN34" s="1664"/>
      <c r="AO34" s="1664"/>
      <c r="AP34" s="1664"/>
      <c r="AQ34" s="1664"/>
      <c r="AR34" s="1664"/>
      <c r="AS34" s="1742"/>
    </row>
    <row r="35" spans="1:45" ht="18.75" customHeight="1" x14ac:dyDescent="0.4">
      <c r="A35" s="403"/>
      <c r="B35" s="402" t="s">
        <v>577</v>
      </c>
      <c r="C35" s="402"/>
      <c r="D35" s="404"/>
      <c r="E35" s="397" t="s">
        <v>578</v>
      </c>
      <c r="F35" s="396"/>
      <c r="G35" s="396"/>
      <c r="H35" s="396"/>
      <c r="I35" s="398"/>
      <c r="J35" s="398"/>
      <c r="K35" s="398"/>
      <c r="L35" s="398"/>
      <c r="N35" s="1828"/>
      <c r="O35" s="1664"/>
      <c r="P35" s="1664"/>
      <c r="Q35" s="1664"/>
      <c r="R35" s="1664"/>
      <c r="S35" s="1664"/>
      <c r="T35" s="1664"/>
      <c r="U35" s="1733"/>
      <c r="V35" s="1664"/>
      <c r="W35" s="1664"/>
      <c r="X35" s="1664"/>
      <c r="Y35" s="1664"/>
      <c r="Z35" s="1664"/>
      <c r="AA35" s="1664"/>
      <c r="AB35" s="1664"/>
      <c r="AC35" s="1664"/>
      <c r="AD35" s="1829"/>
      <c r="AE35" s="1664"/>
      <c r="AF35" s="1664"/>
      <c r="AG35" s="1664"/>
      <c r="AH35" s="1664"/>
      <c r="AI35" s="1664"/>
      <c r="AJ35" s="1664"/>
      <c r="AK35" s="1664"/>
      <c r="AL35" s="1664"/>
      <c r="AM35" s="1664"/>
      <c r="AN35" s="1664"/>
      <c r="AO35" s="1664"/>
      <c r="AP35" s="1664"/>
      <c r="AQ35" s="1664"/>
      <c r="AR35" s="1664"/>
      <c r="AS35" s="1742"/>
    </row>
    <row r="36" spans="1:45" ht="18.75" customHeight="1" x14ac:dyDescent="0.4">
      <c r="A36" s="403"/>
      <c r="B36" s="402" t="s">
        <v>579</v>
      </c>
      <c r="C36" s="402"/>
      <c r="D36" s="43"/>
      <c r="E36" s="398"/>
      <c r="F36" s="398"/>
      <c r="G36" s="398"/>
      <c r="H36" s="398"/>
      <c r="I36" s="398"/>
      <c r="J36" s="398"/>
      <c r="K36" s="398"/>
      <c r="L36" s="398"/>
      <c r="M36" s="93"/>
      <c r="N36" s="1828"/>
      <c r="O36" s="1664"/>
      <c r="P36" s="1664"/>
      <c r="Q36" s="1664"/>
      <c r="R36" s="1664"/>
      <c r="S36" s="1664"/>
      <c r="T36" s="1664"/>
      <c r="U36" s="1733"/>
      <c r="V36" s="1664"/>
      <c r="W36" s="1664"/>
      <c r="X36" s="1664"/>
      <c r="Y36" s="1664"/>
      <c r="Z36" s="1664"/>
      <c r="AA36" s="1664"/>
      <c r="AB36" s="1664"/>
      <c r="AC36" s="1664"/>
      <c r="AD36" s="1829"/>
      <c r="AE36" s="1664"/>
      <c r="AF36" s="1664"/>
      <c r="AG36" s="1664"/>
      <c r="AH36" s="1664"/>
      <c r="AI36" s="1664"/>
      <c r="AJ36" s="1664"/>
      <c r="AK36" s="1664"/>
      <c r="AL36" s="1664"/>
      <c r="AM36" s="1664"/>
      <c r="AN36" s="1664"/>
      <c r="AO36" s="1664"/>
      <c r="AP36" s="1664"/>
      <c r="AQ36" s="1664"/>
      <c r="AR36" s="1664"/>
      <c r="AS36" s="1742"/>
    </row>
    <row r="37" spans="1:45" ht="18.75" customHeight="1" thickBot="1" x14ac:dyDescent="0.45">
      <c r="A37" s="403"/>
      <c r="B37" s="397" t="s">
        <v>1080</v>
      </c>
      <c r="D37" s="398"/>
      <c r="E37" s="398"/>
      <c r="F37" s="398"/>
      <c r="G37" s="398"/>
      <c r="H37" s="398"/>
      <c r="I37" s="398"/>
      <c r="J37" s="398"/>
      <c r="K37" s="398"/>
      <c r="L37" s="398"/>
      <c r="M37" s="93"/>
      <c r="N37" s="1824"/>
      <c r="O37" s="1680"/>
      <c r="P37" s="1680"/>
      <c r="Q37" s="1680"/>
      <c r="R37" s="1680"/>
      <c r="S37" s="1680"/>
      <c r="T37" s="1680"/>
      <c r="U37" s="1825"/>
      <c r="V37" s="1680"/>
      <c r="W37" s="1680"/>
      <c r="X37" s="1680"/>
      <c r="Y37" s="1680"/>
      <c r="Z37" s="1680"/>
      <c r="AA37" s="1680"/>
      <c r="AB37" s="1680"/>
      <c r="AC37" s="1680"/>
      <c r="AD37" s="1826"/>
      <c r="AE37" s="1680"/>
      <c r="AF37" s="1680"/>
      <c r="AG37" s="1680"/>
      <c r="AH37" s="1680"/>
      <c r="AI37" s="1680"/>
      <c r="AJ37" s="1680"/>
      <c r="AK37" s="1680"/>
      <c r="AL37" s="1680"/>
      <c r="AM37" s="1680"/>
      <c r="AN37" s="1680"/>
      <c r="AO37" s="1680"/>
      <c r="AP37" s="1680"/>
      <c r="AQ37" s="1680"/>
      <c r="AR37" s="1680"/>
      <c r="AS37" s="1827"/>
    </row>
    <row r="38" spans="1:45" ht="18.75" customHeight="1" x14ac:dyDescent="0.4">
      <c r="A38" s="403"/>
      <c r="B38" s="396" t="s">
        <v>1081</v>
      </c>
      <c r="D38" s="398"/>
      <c r="E38" s="398"/>
      <c r="F38" s="398"/>
      <c r="G38" s="398"/>
      <c r="H38" s="398"/>
      <c r="I38" s="398"/>
      <c r="J38" s="398"/>
      <c r="K38" s="398"/>
      <c r="L38" s="398"/>
      <c r="M38" s="93"/>
      <c r="N38" s="65" t="s">
        <v>580</v>
      </c>
      <c r="O38" s="27" t="s">
        <v>581</v>
      </c>
    </row>
    <row r="39" spans="1:45" ht="18.75" customHeight="1" x14ac:dyDescent="0.4">
      <c r="A39" s="93"/>
      <c r="B39" s="93"/>
      <c r="C39" s="93"/>
      <c r="D39" s="93"/>
      <c r="E39" s="93"/>
      <c r="F39" s="93"/>
      <c r="G39" s="93"/>
      <c r="H39" s="93"/>
      <c r="I39" s="93"/>
      <c r="J39" s="93"/>
      <c r="K39" s="93"/>
      <c r="L39" s="93"/>
    </row>
    <row r="40" spans="1:45" ht="18.75" customHeight="1" x14ac:dyDescent="0.4">
      <c r="A40" s="93"/>
      <c r="B40" s="93"/>
      <c r="C40" s="93"/>
      <c r="D40" s="93"/>
      <c r="E40" s="93"/>
      <c r="F40" s="93"/>
      <c r="G40" s="93"/>
      <c r="H40" s="93"/>
      <c r="I40" s="93"/>
      <c r="J40" s="93"/>
      <c r="K40" s="93"/>
      <c r="L40" s="93"/>
    </row>
    <row r="41" spans="1:45" ht="18.75" customHeight="1" x14ac:dyDescent="0.4"/>
    <row r="42" spans="1:45" ht="18.75" customHeight="1" x14ac:dyDescent="0.4">
      <c r="T42" s="51"/>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 ref="R8:U10"/>
    <mergeCell ref="V8:W10"/>
    <mergeCell ref="X8:X10"/>
    <mergeCell ref="Y8:Z10"/>
    <mergeCell ref="AB9:AD9"/>
    <mergeCell ref="Y5:Z7"/>
    <mergeCell ref="AB7:AD7"/>
    <mergeCell ref="AF7:AK8"/>
    <mergeCell ref="AF9:AK10"/>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N30:U30"/>
    <mergeCell ref="V30:AC30"/>
    <mergeCell ref="AD30:AS30"/>
    <mergeCell ref="V25:AC26"/>
    <mergeCell ref="AD25:AS26"/>
    <mergeCell ref="N27:U27"/>
    <mergeCell ref="V27:AC27"/>
    <mergeCell ref="AD27:AS27"/>
    <mergeCell ref="N28:U28"/>
    <mergeCell ref="V28:AC28"/>
    <mergeCell ref="AD28:AS28"/>
    <mergeCell ref="N33:U33"/>
    <mergeCell ref="V33:AC33"/>
    <mergeCell ref="AD33:AS33"/>
    <mergeCell ref="N34:U34"/>
    <mergeCell ref="V34:AC34"/>
    <mergeCell ref="AD34:AS34"/>
    <mergeCell ref="N31:U31"/>
    <mergeCell ref="V31:AC31"/>
    <mergeCell ref="AD31:AS31"/>
    <mergeCell ref="N32:U32"/>
    <mergeCell ref="V32:AC32"/>
    <mergeCell ref="AD32:AS32"/>
    <mergeCell ref="N37:U37"/>
    <mergeCell ref="V37:AC37"/>
    <mergeCell ref="AD37:AS37"/>
    <mergeCell ref="N35:U35"/>
    <mergeCell ref="V35:AC35"/>
    <mergeCell ref="AD35:AS35"/>
    <mergeCell ref="N36:U36"/>
    <mergeCell ref="V36:AC36"/>
    <mergeCell ref="AD36:AS36"/>
  </mergeCells>
  <phoneticPr fontId="4"/>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D068A1B3-8E47-42C9-B739-CBCF9902F908}">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3DC2-76B1-4DCC-B14C-0ECF16774EAD}">
  <sheetPr>
    <tabColor theme="7" tint="0.79998168889431442"/>
    <pageSetUpPr fitToPage="1"/>
  </sheetPr>
  <dimension ref="A1:BP171"/>
  <sheetViews>
    <sheetView view="pageBreakPreview" zoomScaleNormal="70" zoomScaleSheetLayoutView="100" workbookViewId="0"/>
  </sheetViews>
  <sheetFormatPr defaultRowHeight="16.5" x14ac:dyDescent="0.4"/>
  <cols>
    <col min="1" max="68" width="4.375" style="79" customWidth="1"/>
    <col min="69" max="72" width="4.375" style="11" customWidth="1"/>
    <col min="73" max="256" width="9" style="11"/>
    <col min="257" max="328" width="4.375" style="11" customWidth="1"/>
    <col min="329" max="512" width="9" style="11"/>
    <col min="513" max="584" width="4.375" style="11" customWidth="1"/>
    <col min="585" max="768" width="9" style="11"/>
    <col min="769" max="840" width="4.375" style="11" customWidth="1"/>
    <col min="841" max="1024" width="9" style="11"/>
    <col min="1025" max="1096" width="4.375" style="11" customWidth="1"/>
    <col min="1097" max="1280" width="9" style="11"/>
    <col min="1281" max="1352" width="4.375" style="11" customWidth="1"/>
    <col min="1353" max="1536" width="9" style="11"/>
    <col min="1537" max="1608" width="4.375" style="11" customWidth="1"/>
    <col min="1609" max="1792" width="9" style="11"/>
    <col min="1793" max="1864" width="4.375" style="11" customWidth="1"/>
    <col min="1865" max="2048" width="9" style="11"/>
    <col min="2049" max="2120" width="4.375" style="11" customWidth="1"/>
    <col min="2121" max="2304" width="9" style="11"/>
    <col min="2305" max="2376" width="4.375" style="11" customWidth="1"/>
    <col min="2377" max="2560" width="9" style="11"/>
    <col min="2561" max="2632" width="4.375" style="11" customWidth="1"/>
    <col min="2633" max="2816" width="9" style="11"/>
    <col min="2817" max="2888" width="4.375" style="11" customWidth="1"/>
    <col min="2889" max="3072" width="9" style="11"/>
    <col min="3073" max="3144" width="4.375" style="11" customWidth="1"/>
    <col min="3145" max="3328" width="9" style="11"/>
    <col min="3329" max="3400" width="4.375" style="11" customWidth="1"/>
    <col min="3401" max="3584" width="9" style="11"/>
    <col min="3585" max="3656" width="4.375" style="11" customWidth="1"/>
    <col min="3657" max="3840" width="9" style="11"/>
    <col min="3841" max="3912" width="4.375" style="11" customWidth="1"/>
    <col min="3913" max="4096" width="9" style="11"/>
    <col min="4097" max="4168" width="4.375" style="11" customWidth="1"/>
    <col min="4169" max="4352" width="9" style="11"/>
    <col min="4353" max="4424" width="4.375" style="11" customWidth="1"/>
    <col min="4425" max="4608" width="9" style="11"/>
    <col min="4609" max="4680" width="4.375" style="11" customWidth="1"/>
    <col min="4681" max="4864" width="9" style="11"/>
    <col min="4865" max="4936" width="4.375" style="11" customWidth="1"/>
    <col min="4937" max="5120" width="9" style="11"/>
    <col min="5121" max="5192" width="4.375" style="11" customWidth="1"/>
    <col min="5193" max="5376" width="9" style="11"/>
    <col min="5377" max="5448" width="4.375" style="11" customWidth="1"/>
    <col min="5449" max="5632" width="9" style="11"/>
    <col min="5633" max="5704" width="4.375" style="11" customWidth="1"/>
    <col min="5705" max="5888" width="9" style="11"/>
    <col min="5889" max="5960" width="4.375" style="11" customWidth="1"/>
    <col min="5961" max="6144" width="9" style="11"/>
    <col min="6145" max="6216" width="4.375" style="11" customWidth="1"/>
    <col min="6217" max="6400" width="9" style="11"/>
    <col min="6401" max="6472" width="4.375" style="11" customWidth="1"/>
    <col min="6473" max="6656" width="9" style="11"/>
    <col min="6657" max="6728" width="4.375" style="11" customWidth="1"/>
    <col min="6729" max="6912" width="9" style="11"/>
    <col min="6913" max="6984" width="4.375" style="11" customWidth="1"/>
    <col min="6985" max="7168" width="9" style="11"/>
    <col min="7169" max="7240" width="4.375" style="11" customWidth="1"/>
    <col min="7241" max="7424" width="9" style="11"/>
    <col min="7425" max="7496" width="4.375" style="11" customWidth="1"/>
    <col min="7497" max="7680" width="9" style="11"/>
    <col min="7681" max="7752" width="4.375" style="11" customWidth="1"/>
    <col min="7753" max="7936" width="9" style="11"/>
    <col min="7937" max="8008" width="4.375" style="11" customWidth="1"/>
    <col min="8009" max="8192" width="9" style="11"/>
    <col min="8193" max="8264" width="4.375" style="11" customWidth="1"/>
    <col min="8265" max="8448" width="9" style="11"/>
    <col min="8449" max="8520" width="4.375" style="11" customWidth="1"/>
    <col min="8521" max="8704" width="9" style="11"/>
    <col min="8705" max="8776" width="4.375" style="11" customWidth="1"/>
    <col min="8777" max="8960" width="9" style="11"/>
    <col min="8961" max="9032" width="4.375" style="11" customWidth="1"/>
    <col min="9033" max="9216" width="9" style="11"/>
    <col min="9217" max="9288" width="4.375" style="11" customWidth="1"/>
    <col min="9289" max="9472" width="9" style="11"/>
    <col min="9473" max="9544" width="4.375" style="11" customWidth="1"/>
    <col min="9545" max="9728" width="9" style="11"/>
    <col min="9729" max="9800" width="4.375" style="11" customWidth="1"/>
    <col min="9801" max="9984" width="9" style="11"/>
    <col min="9985" max="10056" width="4.375" style="11" customWidth="1"/>
    <col min="10057" max="10240" width="9" style="11"/>
    <col min="10241" max="10312" width="4.375" style="11" customWidth="1"/>
    <col min="10313" max="10496" width="9" style="11"/>
    <col min="10497" max="10568" width="4.375" style="11" customWidth="1"/>
    <col min="10569" max="10752" width="9" style="11"/>
    <col min="10753" max="10824" width="4.375" style="11" customWidth="1"/>
    <col min="10825" max="11008" width="9" style="11"/>
    <col min="11009" max="11080" width="4.375" style="11" customWidth="1"/>
    <col min="11081" max="11264" width="9" style="11"/>
    <col min="11265" max="11336" width="4.375" style="11" customWidth="1"/>
    <col min="11337" max="11520" width="9" style="11"/>
    <col min="11521" max="11592" width="4.375" style="11" customWidth="1"/>
    <col min="11593" max="11776" width="9" style="11"/>
    <col min="11777" max="11848" width="4.375" style="11" customWidth="1"/>
    <col min="11849" max="12032" width="9" style="11"/>
    <col min="12033" max="12104" width="4.375" style="11" customWidth="1"/>
    <col min="12105" max="12288" width="9" style="11"/>
    <col min="12289" max="12360" width="4.375" style="11" customWidth="1"/>
    <col min="12361" max="12544" width="9" style="11"/>
    <col min="12545" max="12616" width="4.375" style="11" customWidth="1"/>
    <col min="12617" max="12800" width="9" style="11"/>
    <col min="12801" max="12872" width="4.375" style="11" customWidth="1"/>
    <col min="12873" max="13056" width="9" style="11"/>
    <col min="13057" max="13128" width="4.375" style="11" customWidth="1"/>
    <col min="13129" max="13312" width="9" style="11"/>
    <col min="13313" max="13384" width="4.375" style="11" customWidth="1"/>
    <col min="13385" max="13568" width="9" style="11"/>
    <col min="13569" max="13640" width="4.375" style="11" customWidth="1"/>
    <col min="13641" max="13824" width="9" style="11"/>
    <col min="13825" max="13896" width="4.375" style="11" customWidth="1"/>
    <col min="13897" max="14080" width="9" style="11"/>
    <col min="14081" max="14152" width="4.375" style="11" customWidth="1"/>
    <col min="14153" max="14336" width="9" style="11"/>
    <col min="14337" max="14408" width="4.375" style="11" customWidth="1"/>
    <col min="14409" max="14592" width="9" style="11"/>
    <col min="14593" max="14664" width="4.375" style="11" customWidth="1"/>
    <col min="14665" max="14848" width="9" style="11"/>
    <col min="14849" max="14920" width="4.375" style="11" customWidth="1"/>
    <col min="14921" max="15104" width="9" style="11"/>
    <col min="15105" max="15176" width="4.375" style="11" customWidth="1"/>
    <col min="15177" max="15360" width="9" style="11"/>
    <col min="15361" max="15432" width="4.375" style="11" customWidth="1"/>
    <col min="15433" max="15616" width="9" style="11"/>
    <col min="15617" max="15688" width="4.375" style="11" customWidth="1"/>
    <col min="15689" max="15872" width="9" style="11"/>
    <col min="15873" max="15944" width="4.375" style="11" customWidth="1"/>
    <col min="15945" max="16128" width="9" style="11"/>
    <col min="16129" max="16200" width="4.375" style="11" customWidth="1"/>
    <col min="16201" max="16384" width="9" style="11"/>
  </cols>
  <sheetData>
    <row r="1" spans="1:43" ht="18" customHeight="1" x14ac:dyDescent="0.4">
      <c r="A1" s="371" t="s">
        <v>552</v>
      </c>
      <c r="X1" s="78" t="s">
        <v>637</v>
      </c>
      <c r="Y1" s="84"/>
      <c r="Z1" s="84"/>
      <c r="AA1" s="84"/>
      <c r="AB1" s="84"/>
      <c r="AC1" s="84"/>
      <c r="AD1" s="84"/>
      <c r="AE1" s="84"/>
      <c r="AF1" s="84"/>
      <c r="AG1" s="84"/>
      <c r="AH1" s="84"/>
      <c r="AI1" s="84"/>
      <c r="AJ1" s="84"/>
      <c r="AK1" s="84"/>
    </row>
    <row r="2" spans="1:43" ht="18" customHeight="1" thickBot="1" x14ac:dyDescent="0.45">
      <c r="A2" s="80" t="s">
        <v>1134</v>
      </c>
      <c r="X2" s="80" t="s">
        <v>584</v>
      </c>
      <c r="Y2" s="84"/>
      <c r="Z2" s="84"/>
      <c r="AA2" s="84"/>
      <c r="AB2" s="84"/>
      <c r="AC2" s="84"/>
      <c r="AD2" s="84"/>
      <c r="AE2" s="84"/>
      <c r="AF2" s="84"/>
      <c r="AG2" s="84"/>
      <c r="AH2" s="405"/>
      <c r="AI2" s="84"/>
      <c r="AJ2" s="84"/>
      <c r="AK2" s="84"/>
    </row>
    <row r="3" spans="1:43" ht="18" customHeight="1" x14ac:dyDescent="0.4">
      <c r="A3" s="1927"/>
      <c r="B3" s="1922"/>
      <c r="C3" s="1922"/>
      <c r="D3" s="1922"/>
      <c r="E3" s="1922"/>
      <c r="F3" s="1922"/>
      <c r="G3" s="1922"/>
      <c r="H3" s="1922"/>
      <c r="I3" s="1922"/>
      <c r="J3" s="1922"/>
      <c r="K3" s="1922"/>
      <c r="L3" s="1922"/>
      <c r="M3" s="1922"/>
      <c r="N3" s="1922"/>
      <c r="O3" s="1922"/>
      <c r="P3" s="1922"/>
      <c r="Q3" s="1922"/>
      <c r="R3" s="1922"/>
      <c r="S3" s="1922"/>
      <c r="T3" s="1922"/>
      <c r="U3" s="1922"/>
      <c r="V3" s="1923"/>
      <c r="X3" s="406"/>
      <c r="Y3" s="243"/>
      <c r="Z3" s="1772" t="s">
        <v>494</v>
      </c>
      <c r="AA3" s="1772" t="s">
        <v>99</v>
      </c>
      <c r="AB3" s="1772"/>
      <c r="AC3" s="1772"/>
      <c r="AD3" s="1772"/>
      <c r="AE3" s="1772" t="s">
        <v>19</v>
      </c>
      <c r="AF3" s="1772"/>
      <c r="AG3" s="1772"/>
      <c r="AH3" s="1772" t="s">
        <v>20</v>
      </c>
      <c r="AI3" s="1772"/>
      <c r="AJ3" s="1772"/>
      <c r="AK3" s="1772" t="s">
        <v>33</v>
      </c>
      <c r="AL3" s="1772" t="s">
        <v>217</v>
      </c>
      <c r="AM3" s="242"/>
      <c r="AN3" s="243"/>
      <c r="AO3" s="1772" t="s">
        <v>141</v>
      </c>
      <c r="AP3" s="244"/>
    </row>
    <row r="4" spans="1:43" ht="18" customHeight="1" thickBot="1" x14ac:dyDescent="0.45">
      <c r="A4" s="1928"/>
      <c r="B4" s="1917"/>
      <c r="C4" s="1917"/>
      <c r="D4" s="1917"/>
      <c r="E4" s="1917"/>
      <c r="F4" s="1917"/>
      <c r="G4" s="1917"/>
      <c r="H4" s="1917"/>
      <c r="I4" s="1917"/>
      <c r="J4" s="1917"/>
      <c r="K4" s="1917"/>
      <c r="L4" s="1917"/>
      <c r="M4" s="1917"/>
      <c r="N4" s="1917"/>
      <c r="O4" s="1917"/>
      <c r="P4" s="1917"/>
      <c r="Q4" s="1917"/>
      <c r="R4" s="1917"/>
      <c r="S4" s="1917"/>
      <c r="T4" s="1917"/>
      <c r="U4" s="1917"/>
      <c r="V4" s="1918"/>
      <c r="X4" s="407"/>
      <c r="Y4" s="125"/>
      <c r="Z4" s="1485"/>
      <c r="AA4" s="1485"/>
      <c r="AB4" s="1485"/>
      <c r="AC4" s="1485"/>
      <c r="AD4" s="1485"/>
      <c r="AE4" s="1485"/>
      <c r="AF4" s="1485"/>
      <c r="AG4" s="1485"/>
      <c r="AH4" s="1485"/>
      <c r="AI4" s="1485"/>
      <c r="AJ4" s="1485"/>
      <c r="AK4" s="1485"/>
      <c r="AL4" s="1485"/>
      <c r="AM4" s="124"/>
      <c r="AN4" s="125"/>
      <c r="AO4" s="1485"/>
      <c r="AP4" s="408"/>
    </row>
    <row r="5" spans="1:43" ht="18" customHeight="1" x14ac:dyDescent="0.4">
      <c r="A5" s="1928"/>
      <c r="B5" s="1917"/>
      <c r="C5" s="1917"/>
      <c r="D5" s="1917"/>
      <c r="E5" s="1917"/>
      <c r="F5" s="1917"/>
      <c r="G5" s="1917"/>
      <c r="H5" s="1917"/>
      <c r="I5" s="1917"/>
      <c r="J5" s="1917"/>
      <c r="K5" s="1917"/>
      <c r="L5" s="1917"/>
      <c r="M5" s="1917"/>
      <c r="N5" s="1917"/>
      <c r="O5" s="1917"/>
      <c r="P5" s="1917"/>
      <c r="Q5" s="1917"/>
      <c r="R5" s="1917"/>
      <c r="S5" s="1917"/>
      <c r="T5" s="1917"/>
      <c r="U5" s="1917"/>
      <c r="V5" s="1918"/>
    </row>
    <row r="6" spans="1:43" ht="18" customHeight="1" thickBot="1" x14ac:dyDescent="0.45">
      <c r="A6" s="1928"/>
      <c r="B6" s="1917"/>
      <c r="C6" s="1917"/>
      <c r="D6" s="1917"/>
      <c r="E6" s="1917"/>
      <c r="F6" s="1917"/>
      <c r="G6" s="1917"/>
      <c r="H6" s="1917"/>
      <c r="I6" s="1917"/>
      <c r="J6" s="1917"/>
      <c r="K6" s="1917"/>
      <c r="L6" s="1917"/>
      <c r="M6" s="1917"/>
      <c r="N6" s="1917"/>
      <c r="O6" s="1917"/>
      <c r="P6" s="1917"/>
      <c r="Q6" s="1917"/>
      <c r="R6" s="1917"/>
      <c r="S6" s="1917"/>
      <c r="T6" s="1917"/>
      <c r="U6" s="1917"/>
      <c r="V6" s="1918"/>
      <c r="X6" s="80" t="s">
        <v>585</v>
      </c>
    </row>
    <row r="7" spans="1:43" ht="18" customHeight="1" x14ac:dyDescent="0.4">
      <c r="A7" s="1928"/>
      <c r="B7" s="1917"/>
      <c r="C7" s="1917"/>
      <c r="D7" s="1917"/>
      <c r="E7" s="1917"/>
      <c r="F7" s="1917"/>
      <c r="G7" s="1917"/>
      <c r="H7" s="1917"/>
      <c r="I7" s="1917"/>
      <c r="J7" s="1917"/>
      <c r="K7" s="1917"/>
      <c r="L7" s="1917"/>
      <c r="M7" s="1917"/>
      <c r="N7" s="1917"/>
      <c r="O7" s="1917"/>
      <c r="P7" s="1917"/>
      <c r="Q7" s="1917"/>
      <c r="R7" s="1917"/>
      <c r="S7" s="1917"/>
      <c r="T7" s="1917"/>
      <c r="U7" s="1917"/>
      <c r="V7" s="1918"/>
      <c r="X7" s="1600" t="s">
        <v>586</v>
      </c>
      <c r="Y7" s="1501"/>
      <c r="Z7" s="1501"/>
      <c r="AA7" s="1501"/>
      <c r="AB7" s="1501"/>
      <c r="AC7" s="1501"/>
      <c r="AD7" s="1924"/>
      <c r="AE7" s="409"/>
      <c r="AF7" s="242"/>
      <c r="AG7" s="242"/>
      <c r="AH7" s="243"/>
      <c r="AI7" s="1772" t="s">
        <v>494</v>
      </c>
      <c r="AJ7" s="242"/>
      <c r="AK7" s="242"/>
      <c r="AL7" s="243"/>
      <c r="AM7" s="1772" t="s">
        <v>141</v>
      </c>
      <c r="AN7" s="242"/>
      <c r="AO7" s="242"/>
      <c r="AP7" s="244"/>
    </row>
    <row r="8" spans="1:43" ht="18" customHeight="1" thickBot="1" x14ac:dyDescent="0.45">
      <c r="A8" s="1928"/>
      <c r="B8" s="1917"/>
      <c r="C8" s="1917"/>
      <c r="D8" s="1917"/>
      <c r="E8" s="1917"/>
      <c r="F8" s="1917"/>
      <c r="G8" s="1917"/>
      <c r="H8" s="1917"/>
      <c r="I8" s="1917"/>
      <c r="J8" s="1917"/>
      <c r="K8" s="1917"/>
      <c r="L8" s="1917"/>
      <c r="M8" s="1917"/>
      <c r="N8" s="1917"/>
      <c r="O8" s="1917"/>
      <c r="P8" s="1917"/>
      <c r="Q8" s="1917"/>
      <c r="R8" s="1917"/>
      <c r="S8" s="1917"/>
      <c r="T8" s="1917"/>
      <c r="U8" s="1917"/>
      <c r="V8" s="1918"/>
      <c r="X8" s="1925"/>
      <c r="Y8" s="1926"/>
      <c r="Z8" s="1926"/>
      <c r="AA8" s="1926"/>
      <c r="AB8" s="1926"/>
      <c r="AC8" s="1926"/>
      <c r="AD8" s="1853"/>
      <c r="AE8" s="410"/>
      <c r="AF8" s="124"/>
      <c r="AG8" s="124"/>
      <c r="AH8" s="125"/>
      <c r="AI8" s="1485"/>
      <c r="AJ8" s="124"/>
      <c r="AK8" s="124"/>
      <c r="AL8" s="125"/>
      <c r="AM8" s="1485"/>
      <c r="AN8" s="124"/>
      <c r="AO8" s="124"/>
      <c r="AP8" s="408"/>
    </row>
    <row r="9" spans="1:43" ht="18" customHeight="1" thickBot="1" x14ac:dyDescent="0.45">
      <c r="A9" s="1928"/>
      <c r="B9" s="1917"/>
      <c r="C9" s="1917"/>
      <c r="D9" s="1917"/>
      <c r="E9" s="1917"/>
      <c r="F9" s="1917"/>
      <c r="G9" s="1917"/>
      <c r="H9" s="1917"/>
      <c r="I9" s="1917"/>
      <c r="J9" s="1917"/>
      <c r="K9" s="1917"/>
      <c r="L9" s="1917"/>
      <c r="M9" s="1917"/>
      <c r="N9" s="1917"/>
      <c r="O9" s="1917"/>
      <c r="P9" s="1917"/>
      <c r="Q9" s="1917"/>
      <c r="R9" s="1917"/>
      <c r="S9" s="1917"/>
      <c r="T9" s="1917"/>
      <c r="U9" s="1917"/>
      <c r="V9" s="1918"/>
      <c r="X9" s="79" t="s">
        <v>587</v>
      </c>
      <c r="Z9" s="338"/>
      <c r="AA9" s="338"/>
      <c r="AB9" s="411"/>
      <c r="AC9" s="411"/>
      <c r="AD9" s="338"/>
      <c r="AE9" s="338"/>
      <c r="AF9" s="411"/>
      <c r="AG9" s="338"/>
      <c r="AH9" s="338"/>
    </row>
    <row r="10" spans="1:43" ht="18" customHeight="1" x14ac:dyDescent="0.4">
      <c r="A10" s="1928"/>
      <c r="B10" s="1917"/>
      <c r="C10" s="1917"/>
      <c r="D10" s="1917"/>
      <c r="E10" s="1917"/>
      <c r="F10" s="1917"/>
      <c r="G10" s="1917"/>
      <c r="H10" s="1917"/>
      <c r="I10" s="1917"/>
      <c r="J10" s="1917"/>
      <c r="K10" s="1917"/>
      <c r="L10" s="1917"/>
      <c r="M10" s="1917"/>
      <c r="N10" s="1917"/>
      <c r="O10" s="1917"/>
      <c r="P10" s="1917"/>
      <c r="Q10" s="1917"/>
      <c r="R10" s="1917"/>
      <c r="S10" s="1917"/>
      <c r="T10" s="1917"/>
      <c r="U10" s="1917"/>
      <c r="V10" s="1918"/>
      <c r="X10" s="1600" t="s">
        <v>588</v>
      </c>
      <c r="Y10" s="1501"/>
      <c r="Z10" s="1501"/>
      <c r="AA10" s="1501"/>
      <c r="AB10" s="1501"/>
      <c r="AC10" s="1501"/>
      <c r="AD10" s="1924"/>
      <c r="AE10" s="412"/>
      <c r="AF10" s="413"/>
      <c r="AG10" s="1932" t="s">
        <v>19</v>
      </c>
      <c r="AH10" s="1932"/>
      <c r="AI10" s="1933"/>
      <c r="AJ10" s="1933"/>
      <c r="AK10" s="1933"/>
      <c r="AL10" s="1933"/>
      <c r="AM10" s="1932" t="s">
        <v>519</v>
      </c>
      <c r="AN10" s="1932"/>
      <c r="AO10" s="413"/>
      <c r="AP10" s="414"/>
      <c r="AQ10" s="79" t="s">
        <v>589</v>
      </c>
    </row>
    <row r="11" spans="1:43" ht="18" customHeight="1" x14ac:dyDescent="0.4">
      <c r="A11" s="1928"/>
      <c r="B11" s="1917"/>
      <c r="C11" s="1917"/>
      <c r="D11" s="1917"/>
      <c r="E11" s="1917"/>
      <c r="F11" s="1917"/>
      <c r="G11" s="1917"/>
      <c r="H11" s="1917"/>
      <c r="I11" s="1917"/>
      <c r="J11" s="1917"/>
      <c r="K11" s="1917"/>
      <c r="L11" s="1917"/>
      <c r="M11" s="1917"/>
      <c r="N11" s="1917"/>
      <c r="O11" s="1917"/>
      <c r="P11" s="1917"/>
      <c r="Q11" s="1917"/>
      <c r="R11" s="1917"/>
      <c r="S11" s="1917"/>
      <c r="T11" s="1917"/>
      <c r="U11" s="1917"/>
      <c r="V11" s="1918"/>
      <c r="X11" s="1601"/>
      <c r="Y11" s="997"/>
      <c r="Z11" s="997"/>
      <c r="AA11" s="997"/>
      <c r="AB11" s="997"/>
      <c r="AC11" s="997"/>
      <c r="AD11" s="1868"/>
      <c r="AE11" s="415"/>
      <c r="AF11" s="81"/>
      <c r="AG11" s="1906"/>
      <c r="AH11" s="1906"/>
      <c r="AI11" s="1905"/>
      <c r="AJ11" s="1905"/>
      <c r="AK11" s="1905"/>
      <c r="AL11" s="1905"/>
      <c r="AM11" s="1906"/>
      <c r="AN11" s="1906"/>
      <c r="AO11" s="81"/>
      <c r="AP11" s="416"/>
      <c r="AQ11" s="79" t="s">
        <v>590</v>
      </c>
    </row>
    <row r="12" spans="1:43" ht="18" customHeight="1" thickBot="1" x14ac:dyDescent="0.45">
      <c r="A12" s="1929"/>
      <c r="B12" s="1930"/>
      <c r="C12" s="1930"/>
      <c r="D12" s="1930"/>
      <c r="E12" s="1930"/>
      <c r="F12" s="1930"/>
      <c r="G12" s="1930"/>
      <c r="H12" s="1930"/>
      <c r="I12" s="1930"/>
      <c r="J12" s="1930"/>
      <c r="K12" s="1930"/>
      <c r="L12" s="1930"/>
      <c r="M12" s="1930"/>
      <c r="N12" s="1930"/>
      <c r="O12" s="1930"/>
      <c r="P12" s="1930"/>
      <c r="Q12" s="1930"/>
      <c r="R12" s="1930"/>
      <c r="S12" s="1930"/>
      <c r="T12" s="1930"/>
      <c r="U12" s="1930"/>
      <c r="V12" s="1931"/>
      <c r="X12" s="1601" t="s">
        <v>591</v>
      </c>
      <c r="Y12" s="997"/>
      <c r="Z12" s="997"/>
      <c r="AA12" s="997"/>
      <c r="AB12" s="997"/>
      <c r="AC12" s="997"/>
      <c r="AD12" s="1868"/>
      <c r="AE12" s="417"/>
      <c r="AF12" s="337"/>
      <c r="AG12" s="1007" t="s">
        <v>494</v>
      </c>
      <c r="AH12" s="1896" t="s">
        <v>99</v>
      </c>
      <c r="AI12" s="1886"/>
      <c r="AJ12" s="1886"/>
      <c r="AK12" s="1886" t="s">
        <v>542</v>
      </c>
      <c r="AL12" s="1886"/>
      <c r="AM12" s="255"/>
      <c r="AN12" s="337"/>
      <c r="AO12" s="1007" t="s">
        <v>141</v>
      </c>
      <c r="AP12" s="283"/>
      <c r="AQ12" s="79" t="s">
        <v>592</v>
      </c>
    </row>
    <row r="13" spans="1:43" ht="18" customHeight="1" x14ac:dyDescent="0.4">
      <c r="X13" s="1601"/>
      <c r="Y13" s="997"/>
      <c r="Z13" s="997"/>
      <c r="AA13" s="997"/>
      <c r="AB13" s="997"/>
      <c r="AC13" s="997"/>
      <c r="AD13" s="1868"/>
      <c r="AE13" s="418"/>
      <c r="AF13" s="331"/>
      <c r="AG13" s="1496"/>
      <c r="AH13" s="1897"/>
      <c r="AI13" s="1898"/>
      <c r="AJ13" s="1898"/>
      <c r="AK13" s="1898"/>
      <c r="AL13" s="1898"/>
      <c r="AM13" s="254"/>
      <c r="AN13" s="331"/>
      <c r="AO13" s="1496"/>
      <c r="AP13" s="280"/>
      <c r="AQ13" s="79" t="s">
        <v>638</v>
      </c>
    </row>
    <row r="14" spans="1:43" ht="18" customHeight="1" thickBot="1" x14ac:dyDescent="0.45">
      <c r="A14" s="80" t="s">
        <v>1135</v>
      </c>
      <c r="X14" s="1490" t="s">
        <v>1062</v>
      </c>
      <c r="Y14" s="997"/>
      <c r="Z14" s="997"/>
      <c r="AA14" s="997"/>
      <c r="AB14" s="997"/>
      <c r="AC14" s="997"/>
      <c r="AD14" s="1868"/>
      <c r="AE14" s="373"/>
      <c r="AF14" s="374"/>
      <c r="AG14" s="1884" t="s">
        <v>19</v>
      </c>
      <c r="AH14" s="1884"/>
      <c r="AI14" s="1886"/>
      <c r="AJ14" s="1886"/>
      <c r="AK14" s="1886"/>
      <c r="AL14" s="1886"/>
      <c r="AM14" s="1884" t="s">
        <v>519</v>
      </c>
      <c r="AN14" s="1884"/>
      <c r="AO14" s="374"/>
      <c r="AP14" s="375"/>
    </row>
    <row r="15" spans="1:43" ht="18" customHeight="1" x14ac:dyDescent="0.4">
      <c r="A15" s="1771" t="s">
        <v>593</v>
      </c>
      <c r="B15" s="1506"/>
      <c r="C15" s="1506"/>
      <c r="D15" s="1507"/>
      <c r="E15" s="1919"/>
      <c r="F15" s="1920" t="s">
        <v>494</v>
      </c>
      <c r="G15" s="1766" t="s">
        <v>594</v>
      </c>
      <c r="H15" s="1506"/>
      <c r="I15" s="1506"/>
      <c r="J15" s="1506"/>
      <c r="K15" s="1506"/>
      <c r="L15" s="1921"/>
      <c r="M15" s="1922"/>
      <c r="N15" s="1922"/>
      <c r="O15" s="1922"/>
      <c r="P15" s="1922"/>
      <c r="Q15" s="1922"/>
      <c r="R15" s="1922"/>
      <c r="S15" s="1922"/>
      <c r="T15" s="1922"/>
      <c r="U15" s="1922"/>
      <c r="V15" s="1923"/>
      <c r="W15" s="88"/>
      <c r="X15" s="1601"/>
      <c r="Y15" s="997"/>
      <c r="Z15" s="997"/>
      <c r="AA15" s="997"/>
      <c r="AB15" s="997"/>
      <c r="AC15" s="997"/>
      <c r="AD15" s="1868"/>
      <c r="AE15" s="415"/>
      <c r="AF15" s="81"/>
      <c r="AG15" s="1906"/>
      <c r="AH15" s="1906"/>
      <c r="AI15" s="1905"/>
      <c r="AJ15" s="1905"/>
      <c r="AK15" s="1905"/>
      <c r="AL15" s="1905"/>
      <c r="AM15" s="1906"/>
      <c r="AN15" s="1906"/>
      <c r="AO15" s="81"/>
      <c r="AP15" s="416"/>
    </row>
    <row r="16" spans="1:43" ht="18" customHeight="1" x14ac:dyDescent="0.4">
      <c r="A16" s="1888"/>
      <c r="B16" s="1056"/>
      <c r="C16" s="1056"/>
      <c r="D16" s="1911"/>
      <c r="E16" s="1858"/>
      <c r="F16" s="1605"/>
      <c r="G16" s="1736"/>
      <c r="H16" s="1498"/>
      <c r="I16" s="1498"/>
      <c r="J16" s="1498"/>
      <c r="K16" s="1498"/>
      <c r="L16" s="1902"/>
      <c r="M16" s="1903"/>
      <c r="N16" s="1903"/>
      <c r="O16" s="1903"/>
      <c r="P16" s="1903"/>
      <c r="Q16" s="1903"/>
      <c r="R16" s="1903"/>
      <c r="S16" s="1903"/>
      <c r="T16" s="1903"/>
      <c r="U16" s="1903"/>
      <c r="V16" s="1904"/>
      <c r="X16" s="1601" t="s">
        <v>595</v>
      </c>
      <c r="Y16" s="997"/>
      <c r="Z16" s="997"/>
      <c r="AA16" s="997"/>
      <c r="AB16" s="997"/>
      <c r="AC16" s="997"/>
      <c r="AD16" s="1868"/>
      <c r="AE16" s="417"/>
      <c r="AF16" s="337"/>
      <c r="AG16" s="1007" t="s">
        <v>494</v>
      </c>
      <c r="AH16" s="1896" t="s">
        <v>99</v>
      </c>
      <c r="AI16" s="1886"/>
      <c r="AJ16" s="1886"/>
      <c r="AK16" s="1886" t="s">
        <v>542</v>
      </c>
      <c r="AL16" s="1886"/>
      <c r="AM16" s="255"/>
      <c r="AN16" s="337"/>
      <c r="AO16" s="1007" t="s">
        <v>141</v>
      </c>
      <c r="AP16" s="283"/>
      <c r="AQ16" s="79" t="s">
        <v>638</v>
      </c>
    </row>
    <row r="17" spans="1:42" ht="18" customHeight="1" x14ac:dyDescent="0.4">
      <c r="A17" s="1888"/>
      <c r="B17" s="1056"/>
      <c r="C17" s="1056"/>
      <c r="D17" s="1911"/>
      <c r="E17" s="1858"/>
      <c r="F17" s="1605" t="s">
        <v>141</v>
      </c>
      <c r="G17" s="1051" t="s">
        <v>596</v>
      </c>
      <c r="H17" s="1488"/>
      <c r="I17" s="1488"/>
      <c r="J17" s="1488"/>
      <c r="K17" s="1891"/>
      <c r="L17" s="1900"/>
      <c r="M17" s="1900"/>
      <c r="N17" s="1900"/>
      <c r="O17" s="1900"/>
      <c r="P17" s="1900"/>
      <c r="Q17" s="1900"/>
      <c r="R17" s="1900"/>
      <c r="S17" s="1900"/>
      <c r="T17" s="1900"/>
      <c r="U17" s="1900"/>
      <c r="V17" s="1901"/>
      <c r="W17" s="419"/>
      <c r="X17" s="1601"/>
      <c r="Y17" s="997"/>
      <c r="Z17" s="997"/>
      <c r="AA17" s="997"/>
      <c r="AB17" s="997"/>
      <c r="AC17" s="997"/>
      <c r="AD17" s="1868"/>
      <c r="AE17" s="418"/>
      <c r="AF17" s="331"/>
      <c r="AG17" s="1496"/>
      <c r="AH17" s="1897"/>
      <c r="AI17" s="1898"/>
      <c r="AJ17" s="1898"/>
      <c r="AK17" s="1898"/>
      <c r="AL17" s="1898"/>
      <c r="AM17" s="254"/>
      <c r="AN17" s="331"/>
      <c r="AO17" s="1496"/>
      <c r="AP17" s="280"/>
    </row>
    <row r="18" spans="1:42" ht="18" customHeight="1" x14ac:dyDescent="0.4">
      <c r="A18" s="1889"/>
      <c r="B18" s="1498"/>
      <c r="C18" s="1498"/>
      <c r="D18" s="1737"/>
      <c r="E18" s="1915"/>
      <c r="F18" s="1010"/>
      <c r="G18" s="1916"/>
      <c r="H18" s="1056"/>
      <c r="I18" s="1056"/>
      <c r="J18" s="1056"/>
      <c r="K18" s="1911"/>
      <c r="L18" s="1917"/>
      <c r="M18" s="1917"/>
      <c r="N18" s="1917"/>
      <c r="O18" s="1917"/>
      <c r="P18" s="1917"/>
      <c r="Q18" s="1917"/>
      <c r="R18" s="1917"/>
      <c r="S18" s="1917"/>
      <c r="T18" s="1917"/>
      <c r="U18" s="1917"/>
      <c r="V18" s="1918"/>
      <c r="W18" s="419"/>
      <c r="X18" s="1601" t="s">
        <v>597</v>
      </c>
      <c r="Y18" s="997"/>
      <c r="Z18" s="997"/>
      <c r="AA18" s="997"/>
      <c r="AB18" s="997"/>
      <c r="AC18" s="997"/>
      <c r="AD18" s="1868"/>
      <c r="AE18" s="373"/>
      <c r="AF18" s="374"/>
      <c r="AG18" s="1884" t="s">
        <v>19</v>
      </c>
      <c r="AH18" s="1884"/>
      <c r="AI18" s="1886"/>
      <c r="AJ18" s="1886"/>
      <c r="AK18" s="1886"/>
      <c r="AL18" s="1886"/>
      <c r="AM18" s="1884" t="s">
        <v>519</v>
      </c>
      <c r="AN18" s="1884"/>
      <c r="AO18" s="374"/>
      <c r="AP18" s="375"/>
    </row>
    <row r="19" spans="1:42" ht="18" customHeight="1" x14ac:dyDescent="0.4">
      <c r="A19" s="1586" t="s">
        <v>598</v>
      </c>
      <c r="B19" s="1488"/>
      <c r="C19" s="1488"/>
      <c r="D19" s="1891"/>
      <c r="E19" s="1912"/>
      <c r="F19" s="1009" t="s">
        <v>494</v>
      </c>
      <c r="G19" s="1051" t="s">
        <v>178</v>
      </c>
      <c r="H19" s="1052"/>
      <c r="I19" s="1899"/>
      <c r="J19" s="1900"/>
      <c r="K19" s="1900"/>
      <c r="L19" s="1900"/>
      <c r="M19" s="1900"/>
      <c r="N19" s="1913"/>
      <c r="O19" s="1052" t="s">
        <v>599</v>
      </c>
      <c r="P19" s="1052"/>
      <c r="Q19" s="1052"/>
      <c r="R19" s="1899"/>
      <c r="S19" s="1900"/>
      <c r="T19" s="1900"/>
      <c r="U19" s="1900"/>
      <c r="V19" s="1901"/>
      <c r="W19" s="420"/>
      <c r="X19" s="1601"/>
      <c r="Y19" s="997"/>
      <c r="Z19" s="997"/>
      <c r="AA19" s="997"/>
      <c r="AB19" s="997"/>
      <c r="AC19" s="997"/>
      <c r="AD19" s="1868"/>
      <c r="AE19" s="415"/>
      <c r="AF19" s="81"/>
      <c r="AG19" s="1906"/>
      <c r="AH19" s="1906"/>
      <c r="AI19" s="1905"/>
      <c r="AJ19" s="1905"/>
      <c r="AK19" s="1905"/>
      <c r="AL19" s="1905"/>
      <c r="AM19" s="1906"/>
      <c r="AN19" s="1906"/>
      <c r="AO19" s="81"/>
      <c r="AP19" s="416"/>
    </row>
    <row r="20" spans="1:42" ht="18" customHeight="1" x14ac:dyDescent="0.4">
      <c r="A20" s="1888"/>
      <c r="B20" s="1056"/>
      <c r="C20" s="1056"/>
      <c r="D20" s="1911"/>
      <c r="E20" s="1858"/>
      <c r="F20" s="1605"/>
      <c r="G20" s="1712"/>
      <c r="H20" s="1062"/>
      <c r="I20" s="1902"/>
      <c r="J20" s="1903"/>
      <c r="K20" s="1903"/>
      <c r="L20" s="1903"/>
      <c r="M20" s="1903"/>
      <c r="N20" s="1914"/>
      <c r="O20" s="1062"/>
      <c r="P20" s="1062"/>
      <c r="Q20" s="1062"/>
      <c r="R20" s="1902"/>
      <c r="S20" s="1903"/>
      <c r="T20" s="1903"/>
      <c r="U20" s="1903"/>
      <c r="V20" s="1904"/>
      <c r="W20" s="420"/>
      <c r="X20" s="1601" t="s">
        <v>600</v>
      </c>
      <c r="Y20" s="997"/>
      <c r="Z20" s="997"/>
      <c r="AA20" s="997"/>
      <c r="AB20" s="997"/>
      <c r="AC20" s="997"/>
      <c r="AD20" s="1868"/>
      <c r="AE20" s="373"/>
      <c r="AF20" s="374"/>
      <c r="AG20" s="1884" t="s">
        <v>601</v>
      </c>
      <c r="AH20" s="1884"/>
      <c r="AI20" s="1886"/>
      <c r="AJ20" s="1886"/>
      <c r="AK20" s="1886"/>
      <c r="AL20" s="1886"/>
      <c r="AM20" s="1884" t="s">
        <v>519</v>
      </c>
      <c r="AN20" s="1884"/>
      <c r="AO20" s="374"/>
      <c r="AP20" s="375"/>
    </row>
    <row r="21" spans="1:42" ht="18" customHeight="1" x14ac:dyDescent="0.4">
      <c r="A21" s="1888"/>
      <c r="B21" s="1056"/>
      <c r="C21" s="1056"/>
      <c r="D21" s="1911"/>
      <c r="E21" s="1858"/>
      <c r="F21" s="1605" t="s">
        <v>141</v>
      </c>
      <c r="G21" s="1051" t="s">
        <v>178</v>
      </c>
      <c r="H21" s="1052"/>
      <c r="I21" s="1899"/>
      <c r="J21" s="1900"/>
      <c r="K21" s="1900"/>
      <c r="L21" s="1900"/>
      <c r="M21" s="1900"/>
      <c r="N21" s="1913"/>
      <c r="O21" s="1052" t="s">
        <v>599</v>
      </c>
      <c r="P21" s="1052"/>
      <c r="Q21" s="1052"/>
      <c r="R21" s="1899"/>
      <c r="S21" s="1900"/>
      <c r="T21" s="1900"/>
      <c r="U21" s="1900"/>
      <c r="V21" s="1901"/>
      <c r="X21" s="1601"/>
      <c r="Y21" s="997"/>
      <c r="Z21" s="997"/>
      <c r="AA21" s="997"/>
      <c r="AB21" s="997"/>
      <c r="AC21" s="997"/>
      <c r="AD21" s="1868"/>
      <c r="AE21" s="376"/>
      <c r="AF21" s="377"/>
      <c r="AG21" s="1907"/>
      <c r="AH21" s="1907"/>
      <c r="AI21" s="1898"/>
      <c r="AJ21" s="1898"/>
      <c r="AK21" s="1898"/>
      <c r="AL21" s="1898"/>
      <c r="AM21" s="1907"/>
      <c r="AN21" s="1907"/>
      <c r="AO21" s="377"/>
      <c r="AP21" s="378"/>
    </row>
    <row r="22" spans="1:42" ht="18" customHeight="1" x14ac:dyDescent="0.4">
      <c r="A22" s="1889"/>
      <c r="B22" s="1498"/>
      <c r="C22" s="1498"/>
      <c r="D22" s="1737"/>
      <c r="E22" s="1915"/>
      <c r="F22" s="1010"/>
      <c r="G22" s="1712"/>
      <c r="H22" s="1062"/>
      <c r="I22" s="1902"/>
      <c r="J22" s="1903"/>
      <c r="K22" s="1903"/>
      <c r="L22" s="1903"/>
      <c r="M22" s="1903"/>
      <c r="N22" s="1914"/>
      <c r="O22" s="1062"/>
      <c r="P22" s="1062"/>
      <c r="Q22" s="1062"/>
      <c r="R22" s="1902"/>
      <c r="S22" s="1903"/>
      <c r="T22" s="1903"/>
      <c r="U22" s="1903"/>
      <c r="V22" s="1904"/>
      <c r="X22" s="1490" t="s">
        <v>1063</v>
      </c>
      <c r="Y22" s="997"/>
      <c r="Z22" s="997"/>
      <c r="AA22" s="997"/>
      <c r="AB22" s="997"/>
      <c r="AC22" s="997"/>
      <c r="AD22" s="1868"/>
      <c r="AE22" s="373"/>
      <c r="AF22" s="374"/>
      <c r="AG22" s="1884" t="s">
        <v>21</v>
      </c>
      <c r="AH22" s="1884"/>
      <c r="AI22" s="1886"/>
      <c r="AJ22" s="1886"/>
      <c r="AK22" s="1886"/>
      <c r="AL22" s="1886"/>
      <c r="AM22" s="1884" t="s">
        <v>519</v>
      </c>
      <c r="AN22" s="1884"/>
      <c r="AO22" s="374"/>
      <c r="AP22" s="375"/>
    </row>
    <row r="23" spans="1:42" ht="18" customHeight="1" x14ac:dyDescent="0.4">
      <c r="A23" s="421" t="s">
        <v>93</v>
      </c>
      <c r="B23" s="422" t="s">
        <v>602</v>
      </c>
      <c r="C23" s="374"/>
      <c r="D23" s="374"/>
      <c r="E23" s="374"/>
      <c r="F23" s="374"/>
      <c r="G23" s="374"/>
      <c r="H23" s="374"/>
      <c r="I23" s="374"/>
      <c r="J23" s="374"/>
      <c r="K23" s="374"/>
      <c r="L23" s="374"/>
      <c r="M23" s="374"/>
      <c r="N23" s="374"/>
      <c r="O23" s="374"/>
      <c r="P23" s="374"/>
      <c r="Q23" s="374"/>
      <c r="R23" s="374"/>
      <c r="S23" s="374"/>
      <c r="T23" s="374"/>
      <c r="U23" s="374"/>
      <c r="V23" s="375"/>
      <c r="X23" s="1601"/>
      <c r="Y23" s="997"/>
      <c r="Z23" s="997"/>
      <c r="AA23" s="997"/>
      <c r="AB23" s="997"/>
      <c r="AC23" s="997"/>
      <c r="AD23" s="1868"/>
      <c r="AE23" s="415"/>
      <c r="AF23" s="81"/>
      <c r="AG23" s="1906"/>
      <c r="AH23" s="1906"/>
      <c r="AI23" s="1905"/>
      <c r="AJ23" s="1905"/>
      <c r="AK23" s="1905"/>
      <c r="AL23" s="1905"/>
      <c r="AM23" s="1906"/>
      <c r="AN23" s="1906"/>
      <c r="AO23" s="81"/>
      <c r="AP23" s="416"/>
    </row>
    <row r="24" spans="1:42" ht="18" customHeight="1" x14ac:dyDescent="0.4">
      <c r="A24" s="423"/>
      <c r="B24" s="377" t="s">
        <v>603</v>
      </c>
      <c r="C24" s="377"/>
      <c r="D24" s="377"/>
      <c r="E24" s="377"/>
      <c r="F24" s="377"/>
      <c r="G24" s="377"/>
      <c r="H24" s="377"/>
      <c r="I24" s="377"/>
      <c r="J24" s="377"/>
      <c r="K24" s="377"/>
      <c r="L24" s="377"/>
      <c r="M24" s="377"/>
      <c r="N24" s="377"/>
      <c r="O24" s="377"/>
      <c r="P24" s="377"/>
      <c r="Q24" s="377"/>
      <c r="R24" s="377"/>
      <c r="S24" s="377"/>
      <c r="T24" s="377"/>
      <c r="U24" s="377"/>
      <c r="V24" s="378"/>
      <c r="X24" s="1859" t="s">
        <v>604</v>
      </c>
      <c r="Y24" s="1860"/>
      <c r="Z24" s="1860"/>
      <c r="AA24" s="1890" t="s">
        <v>605</v>
      </c>
      <c r="AB24" s="1488"/>
      <c r="AC24" s="1488"/>
      <c r="AD24" s="1891"/>
      <c r="AE24" s="373"/>
      <c r="AF24" s="374"/>
      <c r="AG24" s="1884" t="s">
        <v>601</v>
      </c>
      <c r="AH24" s="1884"/>
      <c r="AI24" s="1886"/>
      <c r="AJ24" s="1886"/>
      <c r="AK24" s="1886"/>
      <c r="AL24" s="1886"/>
      <c r="AM24" s="1884" t="s">
        <v>519</v>
      </c>
      <c r="AN24" s="1884"/>
      <c r="AO24" s="374"/>
      <c r="AP24" s="375"/>
    </row>
    <row r="25" spans="1:42" ht="18" customHeight="1" x14ac:dyDescent="0.4">
      <c r="A25" s="1882" t="s">
        <v>606</v>
      </c>
      <c r="B25" s="1488"/>
      <c r="C25" s="1488"/>
      <c r="D25" s="1488"/>
      <c r="E25" s="272"/>
      <c r="F25" s="424"/>
      <c r="G25" s="1908" t="s">
        <v>607</v>
      </c>
      <c r="H25" s="1909"/>
      <c r="I25" s="1909"/>
      <c r="J25" s="1909"/>
      <c r="K25" s="1909"/>
      <c r="L25" s="1909"/>
      <c r="M25" s="1909"/>
      <c r="N25" s="1909"/>
      <c r="O25" s="1909"/>
      <c r="P25" s="1909"/>
      <c r="Q25" s="1909"/>
      <c r="R25" s="1909"/>
      <c r="S25" s="1909"/>
      <c r="T25" s="1909"/>
      <c r="U25" s="1909"/>
      <c r="V25" s="1910"/>
      <c r="X25" s="1862"/>
      <c r="Y25" s="1863"/>
      <c r="Z25" s="1863"/>
      <c r="AA25" s="1736"/>
      <c r="AB25" s="1498"/>
      <c r="AC25" s="1498"/>
      <c r="AD25" s="1737"/>
      <c r="AE25" s="376"/>
      <c r="AF25" s="377"/>
      <c r="AG25" s="1907"/>
      <c r="AH25" s="1907"/>
      <c r="AI25" s="1898"/>
      <c r="AJ25" s="1898"/>
      <c r="AK25" s="1898"/>
      <c r="AL25" s="1898"/>
      <c r="AM25" s="1907"/>
      <c r="AN25" s="1907"/>
      <c r="AO25" s="377"/>
      <c r="AP25" s="378"/>
    </row>
    <row r="26" spans="1:42" ht="18" customHeight="1" x14ac:dyDescent="0.4">
      <c r="A26" s="1888"/>
      <c r="B26" s="1056"/>
      <c r="C26" s="1056"/>
      <c r="D26" s="1056"/>
      <c r="E26" s="426"/>
      <c r="F26" s="427"/>
      <c r="G26" s="253"/>
      <c r="H26" s="253"/>
      <c r="I26" s="428" t="s">
        <v>608</v>
      </c>
      <c r="J26" s="429"/>
      <c r="K26" s="253"/>
      <c r="L26" s="253"/>
      <c r="M26" s="253"/>
      <c r="N26" s="253"/>
      <c r="O26" s="430"/>
      <c r="P26" s="253"/>
      <c r="Q26" s="253"/>
      <c r="R26" s="253"/>
      <c r="S26" s="253"/>
      <c r="T26" s="253"/>
      <c r="U26" s="253"/>
      <c r="V26" s="336"/>
      <c r="X26" s="1862"/>
      <c r="Y26" s="1863"/>
      <c r="Z26" s="1863"/>
      <c r="AA26" s="1890" t="s">
        <v>609</v>
      </c>
      <c r="AB26" s="1488"/>
      <c r="AC26" s="1488"/>
      <c r="AD26" s="1891"/>
      <c r="AE26" s="1030"/>
      <c r="AF26" s="1007"/>
      <c r="AG26" s="1007"/>
      <c r="AH26" s="1007"/>
      <c r="AI26" s="1007"/>
      <c r="AJ26" s="1007"/>
      <c r="AK26" s="1007"/>
      <c r="AL26" s="1007"/>
      <c r="AM26" s="1007"/>
      <c r="AN26" s="1007"/>
      <c r="AO26" s="1007"/>
      <c r="AP26" s="1607"/>
    </row>
    <row r="27" spans="1:42" ht="18" customHeight="1" x14ac:dyDescent="0.4">
      <c r="A27" s="1888"/>
      <c r="B27" s="1056"/>
      <c r="C27" s="1056"/>
      <c r="D27" s="1056"/>
      <c r="E27" s="1858"/>
      <c r="F27" s="1605" t="s">
        <v>494</v>
      </c>
      <c r="G27" s="90"/>
      <c r="H27" s="253"/>
      <c r="I27" s="253" t="s">
        <v>610</v>
      </c>
      <c r="J27" s="431"/>
      <c r="K27" s="253"/>
      <c r="L27" s="253"/>
      <c r="M27" s="253"/>
      <c r="N27" s="253"/>
      <c r="O27" s="430" t="s">
        <v>611</v>
      </c>
      <c r="P27" s="253"/>
      <c r="Q27" s="253"/>
      <c r="R27" s="253"/>
      <c r="S27" s="253"/>
      <c r="T27" s="253"/>
      <c r="U27" s="253"/>
      <c r="V27" s="336"/>
      <c r="X27" s="1865"/>
      <c r="Y27" s="1866"/>
      <c r="Z27" s="1866"/>
      <c r="AA27" s="1736"/>
      <c r="AB27" s="1498"/>
      <c r="AC27" s="1498"/>
      <c r="AD27" s="1737"/>
      <c r="AE27" s="1031"/>
      <c r="AF27" s="1496"/>
      <c r="AG27" s="1496"/>
      <c r="AH27" s="1496"/>
      <c r="AI27" s="1496"/>
      <c r="AJ27" s="1496"/>
      <c r="AK27" s="1496"/>
      <c r="AL27" s="1496"/>
      <c r="AM27" s="1496"/>
      <c r="AN27" s="1496"/>
      <c r="AO27" s="1496"/>
      <c r="AP27" s="1608"/>
    </row>
    <row r="28" spans="1:42" ht="18" customHeight="1" x14ac:dyDescent="0.4">
      <c r="A28" s="1888"/>
      <c r="B28" s="1056"/>
      <c r="C28" s="1056"/>
      <c r="D28" s="1056"/>
      <c r="E28" s="1858"/>
      <c r="F28" s="1605"/>
      <c r="G28" s="90"/>
      <c r="H28" s="253"/>
      <c r="I28" s="253" t="s">
        <v>612</v>
      </c>
      <c r="J28" s="431"/>
      <c r="K28" s="253"/>
      <c r="L28" s="253"/>
      <c r="M28" s="253"/>
      <c r="N28" s="253"/>
      <c r="O28" s="253"/>
      <c r="P28" s="253"/>
      <c r="Q28" s="90"/>
      <c r="R28" s="90"/>
      <c r="S28" s="90"/>
      <c r="T28" s="90"/>
      <c r="U28" s="90"/>
      <c r="V28" s="336"/>
      <c r="X28" s="1892" t="s">
        <v>613</v>
      </c>
      <c r="Y28" s="1893"/>
      <c r="Z28" s="1893"/>
      <c r="AA28" s="1893"/>
      <c r="AB28" s="1893"/>
      <c r="AC28" s="1893"/>
      <c r="AD28" s="1893"/>
      <c r="AE28" s="417"/>
      <c r="AF28" s="337"/>
      <c r="AG28" s="1007" t="s">
        <v>494</v>
      </c>
      <c r="AH28" s="1896" t="s">
        <v>99</v>
      </c>
      <c r="AI28" s="1886"/>
      <c r="AJ28" s="1886"/>
      <c r="AK28" s="1886" t="s">
        <v>542</v>
      </c>
      <c r="AL28" s="1886"/>
      <c r="AM28" s="255"/>
      <c r="AN28" s="337"/>
      <c r="AO28" s="1007" t="s">
        <v>141</v>
      </c>
      <c r="AP28" s="283"/>
    </row>
    <row r="29" spans="1:42" ht="18" customHeight="1" x14ac:dyDescent="0.4">
      <c r="A29" s="1888"/>
      <c r="B29" s="1056"/>
      <c r="C29" s="1056"/>
      <c r="D29" s="1056"/>
      <c r="E29" s="432"/>
      <c r="F29" s="433"/>
      <c r="G29" s="90"/>
      <c r="H29" s="253"/>
      <c r="I29" s="253" t="s">
        <v>536</v>
      </c>
      <c r="J29" s="431"/>
      <c r="K29" s="1871"/>
      <c r="L29" s="1871"/>
      <c r="M29" s="1871"/>
      <c r="N29" s="1871"/>
      <c r="O29" s="1871"/>
      <c r="P29" s="1871"/>
      <c r="Q29" s="1871"/>
      <c r="R29" s="1871"/>
      <c r="S29" s="1871"/>
      <c r="T29" s="1871"/>
      <c r="U29" s="1871"/>
      <c r="V29" s="434" t="s">
        <v>217</v>
      </c>
      <c r="W29" s="419"/>
      <c r="X29" s="1894"/>
      <c r="Y29" s="1895"/>
      <c r="Z29" s="1895"/>
      <c r="AA29" s="1895"/>
      <c r="AB29" s="1895"/>
      <c r="AC29" s="1895"/>
      <c r="AD29" s="1895"/>
      <c r="AE29" s="418"/>
      <c r="AF29" s="331"/>
      <c r="AG29" s="1496"/>
      <c r="AH29" s="1897"/>
      <c r="AI29" s="1898"/>
      <c r="AJ29" s="1898"/>
      <c r="AK29" s="1898"/>
      <c r="AL29" s="1898"/>
      <c r="AM29" s="254"/>
      <c r="AN29" s="331"/>
      <c r="AO29" s="1496"/>
      <c r="AP29" s="280"/>
    </row>
    <row r="30" spans="1:42" ht="18" customHeight="1" x14ac:dyDescent="0.4">
      <c r="A30" s="1888"/>
      <c r="B30" s="1056"/>
      <c r="C30" s="1056"/>
      <c r="D30" s="1056"/>
      <c r="E30" s="432"/>
      <c r="F30" s="433"/>
      <c r="G30" s="1845" t="s">
        <v>614</v>
      </c>
      <c r="H30" s="1846"/>
      <c r="I30" s="1846"/>
      <c r="J30" s="1846"/>
      <c r="K30" s="1846"/>
      <c r="L30" s="1846"/>
      <c r="M30" s="1846"/>
      <c r="N30" s="1846"/>
      <c r="O30" s="1846"/>
      <c r="P30" s="1846"/>
      <c r="Q30" s="1846"/>
      <c r="R30" s="1846"/>
      <c r="S30" s="1846"/>
      <c r="T30" s="1846"/>
      <c r="U30" s="1846"/>
      <c r="V30" s="1847"/>
      <c r="W30" s="419"/>
      <c r="X30" s="1882" t="s">
        <v>615</v>
      </c>
      <c r="Y30" s="1488"/>
      <c r="Z30" s="1488"/>
      <c r="AA30" s="1488"/>
      <c r="AB30" s="1488"/>
      <c r="AC30" s="1488"/>
      <c r="AD30" s="1488"/>
      <c r="AE30" s="373"/>
      <c r="AF30" s="374"/>
      <c r="AG30" s="1884" t="s">
        <v>21</v>
      </c>
      <c r="AH30" s="1884"/>
      <c r="AI30" s="1886"/>
      <c r="AJ30" s="1886"/>
      <c r="AK30" s="1886"/>
      <c r="AL30" s="1886"/>
      <c r="AM30" s="1884" t="s">
        <v>519</v>
      </c>
      <c r="AN30" s="1884"/>
      <c r="AO30" s="374"/>
      <c r="AP30" s="375"/>
    </row>
    <row r="31" spans="1:42" ht="18" customHeight="1" thickBot="1" x14ac:dyDescent="0.45">
      <c r="A31" s="1888"/>
      <c r="B31" s="1056"/>
      <c r="C31" s="1056"/>
      <c r="D31" s="1056"/>
      <c r="E31" s="1858"/>
      <c r="F31" s="1605" t="s">
        <v>141</v>
      </c>
      <c r="G31" s="90"/>
      <c r="H31" s="253"/>
      <c r="I31" s="253" t="s">
        <v>616</v>
      </c>
      <c r="J31" s="430"/>
      <c r="K31" s="430"/>
      <c r="L31" s="430"/>
      <c r="M31" s="430"/>
      <c r="N31" s="430"/>
      <c r="O31" s="430"/>
      <c r="P31" s="430"/>
      <c r="Q31" s="430"/>
      <c r="R31" s="430"/>
      <c r="S31" s="430"/>
      <c r="T31" s="430"/>
      <c r="U31" s="430"/>
      <c r="V31" s="435"/>
      <c r="W31" s="420"/>
      <c r="X31" s="1883"/>
      <c r="Y31" s="1489"/>
      <c r="Z31" s="1489"/>
      <c r="AA31" s="1489"/>
      <c r="AB31" s="1489"/>
      <c r="AC31" s="1489"/>
      <c r="AD31" s="1489"/>
      <c r="AE31" s="380"/>
      <c r="AF31" s="82"/>
      <c r="AG31" s="1885"/>
      <c r="AH31" s="1885"/>
      <c r="AI31" s="1887"/>
      <c r="AJ31" s="1887"/>
      <c r="AK31" s="1887"/>
      <c r="AL31" s="1887"/>
      <c r="AM31" s="1885"/>
      <c r="AN31" s="1885"/>
      <c r="AO31" s="82"/>
      <c r="AP31" s="381"/>
    </row>
    <row r="32" spans="1:42" ht="18" customHeight="1" x14ac:dyDescent="0.4">
      <c r="A32" s="1888"/>
      <c r="B32" s="1056"/>
      <c r="C32" s="1056"/>
      <c r="D32" s="1056"/>
      <c r="E32" s="1858"/>
      <c r="F32" s="1605"/>
      <c r="G32" s="90"/>
      <c r="H32" s="253"/>
      <c r="I32" s="253" t="s">
        <v>617</v>
      </c>
      <c r="J32" s="253"/>
      <c r="K32" s="253"/>
      <c r="L32" s="253"/>
      <c r="M32" s="253"/>
      <c r="N32" s="253"/>
      <c r="O32" s="253"/>
      <c r="P32" s="253"/>
      <c r="Q32" s="90"/>
      <c r="R32" s="90"/>
      <c r="S32" s="90"/>
      <c r="T32" s="90"/>
      <c r="U32" s="90"/>
      <c r="V32" s="336"/>
      <c r="W32" s="420"/>
      <c r="X32" s="83" t="s">
        <v>93</v>
      </c>
      <c r="Y32" s="80" t="s">
        <v>618</v>
      </c>
      <c r="Z32" s="436"/>
      <c r="AA32" s="436"/>
      <c r="AB32" s="436"/>
      <c r="AC32" s="436"/>
      <c r="AD32" s="436"/>
      <c r="AE32" s="436"/>
      <c r="AF32" s="436"/>
      <c r="AG32" s="436"/>
      <c r="AH32" s="436"/>
      <c r="AI32" s="436"/>
      <c r="AJ32" s="436"/>
      <c r="AK32" s="436"/>
      <c r="AL32" s="436"/>
    </row>
    <row r="33" spans="1:42" ht="18" customHeight="1" x14ac:dyDescent="0.4">
      <c r="A33" s="1888"/>
      <c r="B33" s="1056"/>
      <c r="C33" s="1056"/>
      <c r="D33" s="1056"/>
      <c r="E33" s="437"/>
      <c r="F33" s="438"/>
      <c r="G33" s="90"/>
      <c r="H33" s="253"/>
      <c r="I33" s="253" t="s">
        <v>619</v>
      </c>
      <c r="J33" s="430"/>
      <c r="K33" s="430"/>
      <c r="L33" s="430"/>
      <c r="M33" s="430"/>
      <c r="N33" s="430"/>
      <c r="O33" s="430"/>
      <c r="P33" s="430"/>
      <c r="Q33" s="430"/>
      <c r="R33" s="430"/>
      <c r="S33" s="430"/>
      <c r="T33" s="430"/>
      <c r="U33" s="430"/>
      <c r="V33" s="435"/>
      <c r="X33" s="80"/>
      <c r="Y33" s="80" t="s">
        <v>620</v>
      </c>
      <c r="Z33" s="436"/>
      <c r="AA33" s="436"/>
      <c r="AB33" s="436"/>
      <c r="AC33" s="436"/>
      <c r="AD33" s="436"/>
      <c r="AE33" s="436"/>
      <c r="AF33" s="436"/>
      <c r="AG33" s="436"/>
      <c r="AH33" s="436"/>
      <c r="AI33" s="436"/>
      <c r="AJ33" s="436"/>
      <c r="AK33" s="436"/>
      <c r="AL33" s="436"/>
    </row>
    <row r="34" spans="1:42" ht="18" customHeight="1" x14ac:dyDescent="0.4">
      <c r="A34" s="1889"/>
      <c r="B34" s="1498"/>
      <c r="C34" s="1498"/>
      <c r="D34" s="1498"/>
      <c r="E34" s="279"/>
      <c r="F34" s="439"/>
      <c r="G34" s="85"/>
      <c r="H34" s="254"/>
      <c r="I34" s="254" t="s">
        <v>621</v>
      </c>
      <c r="J34" s="85"/>
      <c r="K34" s="1875"/>
      <c r="L34" s="1875"/>
      <c r="M34" s="1875"/>
      <c r="N34" s="1875"/>
      <c r="O34" s="1875"/>
      <c r="P34" s="1875"/>
      <c r="Q34" s="1875"/>
      <c r="R34" s="1875"/>
      <c r="S34" s="1875"/>
      <c r="T34" s="1875"/>
      <c r="U34" s="1875"/>
      <c r="V34" s="440" t="s">
        <v>217</v>
      </c>
    </row>
    <row r="35" spans="1:42" ht="18" customHeight="1" thickBot="1" x14ac:dyDescent="0.45">
      <c r="A35" s="1876" t="s">
        <v>622</v>
      </c>
      <c r="B35" s="1877"/>
      <c r="C35" s="1877"/>
      <c r="D35" s="1877"/>
      <c r="E35" s="441"/>
      <c r="F35" s="442"/>
      <c r="G35" s="1849" t="s">
        <v>623</v>
      </c>
      <c r="H35" s="1850"/>
      <c r="I35" s="1850"/>
      <c r="J35" s="1850"/>
      <c r="K35" s="1850"/>
      <c r="L35" s="1850"/>
      <c r="M35" s="1850"/>
      <c r="N35" s="1850"/>
      <c r="O35" s="1850"/>
      <c r="P35" s="1850"/>
      <c r="Q35" s="1850"/>
      <c r="R35" s="1850"/>
      <c r="S35" s="1850"/>
      <c r="T35" s="1850"/>
      <c r="U35" s="1850"/>
      <c r="V35" s="1851"/>
      <c r="X35" s="80" t="s">
        <v>624</v>
      </c>
      <c r="Y35" s="382"/>
      <c r="AD35" s="271"/>
      <c r="AE35" s="271"/>
    </row>
    <row r="36" spans="1:42" ht="18" customHeight="1" x14ac:dyDescent="0.4">
      <c r="A36" s="1878"/>
      <c r="B36" s="1879"/>
      <c r="C36" s="1879"/>
      <c r="D36" s="1879"/>
      <c r="E36" s="437"/>
      <c r="F36" s="443"/>
      <c r="G36" s="437"/>
      <c r="H36" s="253"/>
      <c r="I36" s="428" t="s">
        <v>608</v>
      </c>
      <c r="J36" s="431"/>
      <c r="K36" s="253"/>
      <c r="L36" s="253"/>
      <c r="M36" s="253"/>
      <c r="N36" s="253"/>
      <c r="O36" s="430"/>
      <c r="P36" s="253"/>
      <c r="Q36" s="430"/>
      <c r="R36" s="430"/>
      <c r="S36" s="430"/>
      <c r="T36" s="430"/>
      <c r="U36" s="430"/>
      <c r="V36" s="435"/>
      <c r="W36" s="88"/>
      <c r="X36" s="1771" t="s">
        <v>625</v>
      </c>
      <c r="Y36" s="1767"/>
      <c r="Z36" s="1767"/>
      <c r="AA36" s="1767"/>
      <c r="AB36" s="1767"/>
      <c r="AC36" s="1767"/>
      <c r="AD36" s="1768"/>
      <c r="AE36" s="409"/>
      <c r="AF36" s="242"/>
      <c r="AG36" s="242"/>
      <c r="AH36" s="243"/>
      <c r="AI36" s="1772" t="s">
        <v>494</v>
      </c>
      <c r="AJ36" s="242"/>
      <c r="AK36" s="242"/>
      <c r="AL36" s="243"/>
      <c r="AM36" s="1772" t="s">
        <v>141</v>
      </c>
      <c r="AN36" s="242"/>
      <c r="AO36" s="242"/>
      <c r="AP36" s="244"/>
    </row>
    <row r="37" spans="1:42" ht="18" customHeight="1" x14ac:dyDescent="0.4">
      <c r="A37" s="1878"/>
      <c r="B37" s="1879"/>
      <c r="C37" s="1879"/>
      <c r="D37" s="1879"/>
      <c r="E37" s="1858"/>
      <c r="F37" s="1605" t="s">
        <v>494</v>
      </c>
      <c r="G37" s="426"/>
      <c r="H37" s="253"/>
      <c r="I37" s="253" t="s">
        <v>626</v>
      </c>
      <c r="J37" s="253"/>
      <c r="K37" s="253"/>
      <c r="L37" s="253"/>
      <c r="M37" s="253"/>
      <c r="N37" s="253"/>
      <c r="O37" s="430"/>
      <c r="P37" s="253"/>
      <c r="Q37" s="253"/>
      <c r="R37" s="253"/>
      <c r="S37" s="253"/>
      <c r="T37" s="253"/>
      <c r="U37" s="253"/>
      <c r="V37" s="336"/>
      <c r="W37" s="88"/>
      <c r="X37" s="1589"/>
      <c r="Y37" s="1062"/>
      <c r="Z37" s="1062"/>
      <c r="AA37" s="1062"/>
      <c r="AB37" s="1062"/>
      <c r="AC37" s="1062"/>
      <c r="AD37" s="1063"/>
      <c r="AE37" s="277"/>
      <c r="AF37" s="253"/>
      <c r="AG37" s="253"/>
      <c r="AH37" s="333"/>
      <c r="AI37" s="1496"/>
      <c r="AJ37" s="253"/>
      <c r="AK37" s="253"/>
      <c r="AL37" s="333"/>
      <c r="AM37" s="1496"/>
      <c r="AN37" s="253"/>
      <c r="AO37" s="253"/>
      <c r="AP37" s="336"/>
    </row>
    <row r="38" spans="1:42" ht="18" customHeight="1" x14ac:dyDescent="0.4">
      <c r="A38" s="1878"/>
      <c r="B38" s="1879"/>
      <c r="C38" s="1879"/>
      <c r="D38" s="1879"/>
      <c r="E38" s="1858"/>
      <c r="F38" s="1605"/>
      <c r="G38" s="426"/>
      <c r="H38" s="253"/>
      <c r="I38" s="253" t="s">
        <v>627</v>
      </c>
      <c r="J38" s="253"/>
      <c r="K38" s="253"/>
      <c r="L38" s="253"/>
      <c r="M38" s="253"/>
      <c r="N38" s="253"/>
      <c r="O38" s="430"/>
      <c r="P38" s="253"/>
      <c r="Q38" s="430"/>
      <c r="R38" s="430"/>
      <c r="S38" s="430"/>
      <c r="T38" s="430"/>
      <c r="U38" s="430"/>
      <c r="V38" s="435"/>
      <c r="W38" s="88"/>
      <c r="X38" s="1859" t="s">
        <v>628</v>
      </c>
      <c r="Y38" s="1860"/>
      <c r="Z38" s="1860"/>
      <c r="AA38" s="1860"/>
      <c r="AB38" s="1861"/>
      <c r="AC38" s="1868" t="s">
        <v>629</v>
      </c>
      <c r="AD38" s="1869"/>
      <c r="AE38" s="444"/>
      <c r="AF38" s="445"/>
      <c r="AG38" s="1852" t="s">
        <v>251</v>
      </c>
      <c r="AH38" s="1852"/>
      <c r="AI38" s="1870"/>
      <c r="AJ38" s="1870"/>
      <c r="AK38" s="1870"/>
      <c r="AL38" s="1870"/>
      <c r="AM38" s="1852" t="s">
        <v>519</v>
      </c>
      <c r="AN38" s="1852"/>
      <c r="AO38" s="445"/>
      <c r="AP38" s="446"/>
    </row>
    <row r="39" spans="1:42" ht="18" customHeight="1" x14ac:dyDescent="0.4">
      <c r="A39" s="1878"/>
      <c r="B39" s="1879"/>
      <c r="C39" s="1879"/>
      <c r="D39" s="1879"/>
      <c r="E39" s="426"/>
      <c r="F39" s="427"/>
      <c r="G39" s="426"/>
      <c r="H39" s="253"/>
      <c r="I39" s="253" t="s">
        <v>630</v>
      </c>
      <c r="J39" s="430"/>
      <c r="K39" s="253"/>
      <c r="L39" s="253"/>
      <c r="M39" s="253"/>
      <c r="N39" s="253"/>
      <c r="O39" s="253"/>
      <c r="P39" s="253"/>
      <c r="Q39" s="90"/>
      <c r="R39" s="90"/>
      <c r="S39" s="90"/>
      <c r="T39" s="90"/>
      <c r="U39" s="90"/>
      <c r="V39" s="336"/>
      <c r="W39" s="88"/>
      <c r="X39" s="1862"/>
      <c r="Y39" s="1863"/>
      <c r="Z39" s="1863"/>
      <c r="AA39" s="1863"/>
      <c r="AB39" s="1864"/>
      <c r="AC39" s="1868" t="s">
        <v>631</v>
      </c>
      <c r="AD39" s="1869"/>
      <c r="AE39" s="444"/>
      <c r="AF39" s="445"/>
      <c r="AG39" s="1852" t="s">
        <v>19</v>
      </c>
      <c r="AH39" s="1852"/>
      <c r="AI39" s="1870"/>
      <c r="AJ39" s="1870"/>
      <c r="AK39" s="1870"/>
      <c r="AL39" s="1870"/>
      <c r="AM39" s="1852" t="s">
        <v>519</v>
      </c>
      <c r="AN39" s="1852"/>
      <c r="AO39" s="445"/>
      <c r="AP39" s="446"/>
    </row>
    <row r="40" spans="1:42" ht="18" customHeight="1" x14ac:dyDescent="0.4">
      <c r="A40" s="1878"/>
      <c r="B40" s="1879"/>
      <c r="C40" s="1879"/>
      <c r="D40" s="1879"/>
      <c r="E40" s="1858"/>
      <c r="F40" s="1605" t="s">
        <v>141</v>
      </c>
      <c r="G40" s="426"/>
      <c r="H40" s="253"/>
      <c r="I40" s="428" t="s">
        <v>536</v>
      </c>
      <c r="J40" s="430"/>
      <c r="K40" s="1871"/>
      <c r="L40" s="1871"/>
      <c r="M40" s="1871"/>
      <c r="N40" s="1871"/>
      <c r="O40" s="1871"/>
      <c r="P40" s="1871"/>
      <c r="Q40" s="1871"/>
      <c r="R40" s="1871"/>
      <c r="S40" s="1871"/>
      <c r="T40" s="1871"/>
      <c r="U40" s="1871"/>
      <c r="V40" s="434" t="s">
        <v>217</v>
      </c>
      <c r="W40" s="88"/>
      <c r="X40" s="1865"/>
      <c r="Y40" s="1866"/>
      <c r="Z40" s="1866"/>
      <c r="AA40" s="1866"/>
      <c r="AB40" s="1867"/>
      <c r="AC40" s="1868" t="s">
        <v>632</v>
      </c>
      <c r="AD40" s="1869"/>
      <c r="AE40" s="444"/>
      <c r="AF40" s="445"/>
      <c r="AG40" s="445"/>
      <c r="AH40" s="445"/>
      <c r="AI40" s="1870"/>
      <c r="AJ40" s="1870"/>
      <c r="AK40" s="1870"/>
      <c r="AL40" s="1870"/>
      <c r="AM40" s="1852" t="s">
        <v>519</v>
      </c>
      <c r="AN40" s="1852"/>
      <c r="AO40" s="445"/>
      <c r="AP40" s="446"/>
    </row>
    <row r="41" spans="1:42" ht="18" customHeight="1" x14ac:dyDescent="0.4">
      <c r="A41" s="1878"/>
      <c r="B41" s="1879"/>
      <c r="C41" s="1879"/>
      <c r="D41" s="1879"/>
      <c r="E41" s="1858"/>
      <c r="F41" s="1605"/>
      <c r="G41" s="1845" t="s">
        <v>633</v>
      </c>
      <c r="H41" s="1848"/>
      <c r="I41" s="1848"/>
      <c r="J41" s="1848"/>
      <c r="K41" s="1848"/>
      <c r="L41" s="1848"/>
      <c r="M41" s="1848"/>
      <c r="N41" s="1848"/>
      <c r="O41" s="1848"/>
      <c r="P41" s="1848"/>
      <c r="Q41" s="1848"/>
      <c r="R41" s="1848"/>
      <c r="S41" s="1848"/>
      <c r="T41" s="1848"/>
      <c r="U41" s="1848"/>
      <c r="V41" s="1847"/>
      <c r="W41" s="88"/>
      <c r="X41" s="1859" t="s">
        <v>1095</v>
      </c>
      <c r="Y41" s="1860"/>
      <c r="Z41" s="1860"/>
      <c r="AA41" s="1860"/>
      <c r="AB41" s="1861"/>
      <c r="AC41" s="1868" t="s">
        <v>634</v>
      </c>
      <c r="AD41" s="1869"/>
      <c r="AE41" s="444"/>
      <c r="AF41" s="445"/>
      <c r="AG41" s="1852" t="s">
        <v>21</v>
      </c>
      <c r="AH41" s="1852"/>
      <c r="AI41" s="1870"/>
      <c r="AJ41" s="1870"/>
      <c r="AK41" s="1870"/>
      <c r="AL41" s="1870"/>
      <c r="AM41" s="1852" t="s">
        <v>519</v>
      </c>
      <c r="AN41" s="1852"/>
      <c r="AO41" s="445"/>
      <c r="AP41" s="446"/>
    </row>
    <row r="42" spans="1:42" ht="18" customHeight="1" thickBot="1" x14ac:dyDescent="0.45">
      <c r="A42" s="1878"/>
      <c r="B42" s="1879"/>
      <c r="C42" s="1879"/>
      <c r="D42" s="1879"/>
      <c r="E42" s="437"/>
      <c r="F42" s="438"/>
      <c r="G42" s="437"/>
      <c r="H42" s="1055"/>
      <c r="I42" s="1055"/>
      <c r="J42" s="278" t="s">
        <v>519</v>
      </c>
      <c r="K42" s="429" t="s">
        <v>520</v>
      </c>
      <c r="L42" s="253"/>
      <c r="M42" s="429" t="s">
        <v>19</v>
      </c>
      <c r="N42" s="253"/>
      <c r="O42" s="253"/>
      <c r="P42" s="429" t="s">
        <v>251</v>
      </c>
      <c r="Q42" s="430"/>
      <c r="R42" s="430"/>
      <c r="S42" s="430"/>
      <c r="T42" s="430"/>
      <c r="U42" s="430"/>
      <c r="V42" s="435"/>
      <c r="W42" s="88"/>
      <c r="X42" s="1872"/>
      <c r="Y42" s="1873"/>
      <c r="Z42" s="1873"/>
      <c r="AA42" s="1873"/>
      <c r="AB42" s="1874"/>
      <c r="AC42" s="1853" t="s">
        <v>635</v>
      </c>
      <c r="AD42" s="1854"/>
      <c r="AE42" s="1854"/>
      <c r="AF42" s="1855"/>
      <c r="AG42" s="261"/>
      <c r="AH42" s="1856" t="s">
        <v>21</v>
      </c>
      <c r="AI42" s="1856"/>
      <c r="AJ42" s="1857"/>
      <c r="AK42" s="1857"/>
      <c r="AL42" s="1857"/>
      <c r="AM42" s="1857"/>
      <c r="AN42" s="1856" t="s">
        <v>519</v>
      </c>
      <c r="AO42" s="1856"/>
      <c r="AP42" s="447"/>
    </row>
    <row r="43" spans="1:42" ht="18" customHeight="1" thickBot="1" x14ac:dyDescent="0.45">
      <c r="A43" s="1880"/>
      <c r="B43" s="1881"/>
      <c r="C43" s="1881"/>
      <c r="D43" s="1881"/>
      <c r="E43" s="729"/>
      <c r="F43" s="730"/>
      <c r="G43" s="448" t="s">
        <v>1139</v>
      </c>
      <c r="H43" s="449" t="s">
        <v>639</v>
      </c>
      <c r="I43" s="86"/>
      <c r="J43" s="86"/>
      <c r="K43" s="124"/>
      <c r="L43" s="124"/>
      <c r="M43" s="124"/>
      <c r="N43" s="124"/>
      <c r="O43" s="124"/>
      <c r="P43" s="124"/>
      <c r="Q43" s="124"/>
      <c r="R43" s="124"/>
      <c r="S43" s="124"/>
      <c r="T43" s="124"/>
      <c r="U43" s="124"/>
      <c r="V43" s="408"/>
      <c r="W43" s="88"/>
      <c r="X43" s="83" t="s">
        <v>93</v>
      </c>
      <c r="Y43" s="80" t="s">
        <v>636</v>
      </c>
      <c r="AL43" s="436"/>
    </row>
    <row r="44" spans="1:42" ht="18" customHeight="1" x14ac:dyDescent="0.4">
      <c r="W44" s="88"/>
    </row>
    <row r="45" spans="1:42" ht="18" customHeight="1" x14ac:dyDescent="0.4">
      <c r="M45" s="88"/>
      <c r="N45" s="88"/>
      <c r="O45" s="88"/>
      <c r="P45" s="88"/>
      <c r="Q45" s="88"/>
      <c r="R45" s="88"/>
      <c r="S45" s="88"/>
      <c r="T45" s="88"/>
      <c r="U45" s="88"/>
      <c r="V45" s="88"/>
      <c r="W45" s="88"/>
    </row>
    <row r="46" spans="1:42" ht="18" customHeight="1" x14ac:dyDescent="0.4">
      <c r="A46" s="87"/>
      <c r="B46" s="87"/>
      <c r="C46" s="87"/>
      <c r="G46" s="84"/>
      <c r="H46" s="84"/>
      <c r="I46" s="84"/>
      <c r="J46" s="84"/>
      <c r="K46" s="84"/>
      <c r="W46" s="88"/>
    </row>
    <row r="47" spans="1:42" ht="18" customHeight="1" x14ac:dyDescent="0.4">
      <c r="A47" s="87"/>
      <c r="B47" s="87"/>
      <c r="G47" s="84"/>
      <c r="H47" s="84"/>
      <c r="I47" s="84"/>
      <c r="J47" s="84"/>
      <c r="K47" s="84"/>
      <c r="Q47" s="84"/>
      <c r="T47" s="419"/>
      <c r="U47" s="419"/>
      <c r="V47" s="419"/>
    </row>
    <row r="48" spans="1:42" ht="18" customHeight="1" x14ac:dyDescent="0.4">
      <c r="A48" s="87"/>
      <c r="B48" s="87"/>
      <c r="G48" s="84"/>
      <c r="H48" s="84"/>
      <c r="I48" s="84"/>
      <c r="J48" s="84"/>
      <c r="K48" s="84"/>
      <c r="Q48" s="84"/>
      <c r="T48" s="419"/>
      <c r="U48" s="419"/>
      <c r="V48" s="419"/>
      <c r="W48" s="419"/>
    </row>
    <row r="49" spans="1:23" ht="18" customHeight="1" x14ac:dyDescent="0.4">
      <c r="A49" s="87"/>
      <c r="B49" s="87"/>
      <c r="G49" s="84"/>
      <c r="H49" s="84"/>
      <c r="I49" s="84"/>
      <c r="J49" s="84"/>
      <c r="K49" s="84"/>
      <c r="Q49" s="84"/>
      <c r="T49" s="420"/>
      <c r="U49" s="420"/>
      <c r="V49" s="420"/>
      <c r="W49" s="419"/>
    </row>
    <row r="50" spans="1:23" ht="18" customHeight="1" x14ac:dyDescent="0.4">
      <c r="C50" s="87"/>
      <c r="D50" s="87"/>
      <c r="E50" s="87"/>
      <c r="F50" s="87"/>
      <c r="G50" s="87"/>
      <c r="H50" s="87"/>
      <c r="I50" s="87"/>
      <c r="J50" s="87"/>
      <c r="K50" s="87"/>
      <c r="Q50" s="84"/>
      <c r="T50" s="420"/>
      <c r="U50" s="420"/>
      <c r="V50" s="420"/>
      <c r="W50" s="420"/>
    </row>
    <row r="51" spans="1:23" ht="18" customHeight="1" x14ac:dyDescent="0.4">
      <c r="D51" s="87"/>
      <c r="P51" s="87"/>
      <c r="R51" s="84"/>
      <c r="W51" s="420"/>
    </row>
    <row r="52" spans="1:23" ht="18" customHeight="1" x14ac:dyDescent="0.4">
      <c r="D52" s="87"/>
      <c r="P52" s="87"/>
      <c r="R52" s="84"/>
    </row>
    <row r="53" spans="1:23" ht="18" customHeight="1" x14ac:dyDescent="0.4">
      <c r="F53" s="84"/>
      <c r="G53" s="84"/>
      <c r="H53" s="84"/>
      <c r="I53" s="84"/>
      <c r="J53" s="84"/>
    </row>
    <row r="54" spans="1:23" ht="18" customHeight="1" x14ac:dyDescent="0.4">
      <c r="D54" s="87"/>
      <c r="E54" s="87"/>
      <c r="F54" s="87"/>
      <c r="G54" s="87"/>
      <c r="H54" s="87"/>
      <c r="I54" s="87"/>
      <c r="J54" s="87"/>
      <c r="K54" s="87"/>
    </row>
    <row r="55" spans="1:23" ht="18" customHeight="1" x14ac:dyDescent="0.4"/>
    <row r="56" spans="1:23" ht="18" customHeight="1" x14ac:dyDescent="0.4">
      <c r="D56" s="87"/>
      <c r="E56" s="87"/>
      <c r="F56" s="87"/>
      <c r="G56" s="87"/>
      <c r="H56" s="87"/>
      <c r="I56" s="87"/>
      <c r="J56" s="87"/>
      <c r="K56" s="87"/>
    </row>
    <row r="57" spans="1:23" ht="18" customHeight="1" x14ac:dyDescent="0.4">
      <c r="F57" s="84"/>
      <c r="G57" s="84"/>
      <c r="H57" s="84"/>
      <c r="I57" s="84"/>
      <c r="J57" s="84"/>
      <c r="M57" s="87"/>
      <c r="N57" s="87"/>
      <c r="O57" s="87"/>
      <c r="P57" s="87"/>
      <c r="Q57" s="87"/>
      <c r="R57" s="87"/>
      <c r="S57" s="87"/>
    </row>
    <row r="58" spans="1:23" ht="18" customHeight="1" x14ac:dyDescent="0.4">
      <c r="D58" s="87"/>
      <c r="E58" s="87"/>
      <c r="F58" s="87"/>
      <c r="G58" s="87"/>
      <c r="H58" s="87"/>
      <c r="I58" s="87"/>
      <c r="J58" s="87"/>
      <c r="K58" s="87"/>
      <c r="M58" s="87"/>
      <c r="N58" s="87"/>
      <c r="O58" s="87"/>
      <c r="P58" s="87"/>
      <c r="Q58" s="87"/>
      <c r="R58" s="87"/>
      <c r="S58" s="87"/>
    </row>
    <row r="59" spans="1:23" ht="18" customHeight="1" x14ac:dyDescent="0.4">
      <c r="A59" s="87"/>
      <c r="B59" s="87"/>
      <c r="C59" s="87"/>
      <c r="E59" s="84"/>
      <c r="F59" s="84"/>
      <c r="G59" s="84"/>
      <c r="J59" s="84"/>
      <c r="K59" s="84"/>
      <c r="M59" s="87"/>
      <c r="P59" s="450"/>
      <c r="Q59" s="450"/>
      <c r="R59" s="450"/>
      <c r="S59" s="450"/>
      <c r="T59" s="419"/>
      <c r="U59" s="419"/>
      <c r="V59" s="419"/>
    </row>
    <row r="60" spans="1:23" ht="18" customHeight="1" x14ac:dyDescent="0.4">
      <c r="A60" s="87"/>
      <c r="B60" s="87"/>
      <c r="E60" s="84"/>
      <c r="F60" s="84"/>
      <c r="G60" s="84"/>
      <c r="J60" s="84"/>
      <c r="K60" s="84"/>
      <c r="P60" s="450"/>
      <c r="Q60" s="450"/>
      <c r="R60" s="450"/>
      <c r="S60" s="450"/>
      <c r="T60" s="419"/>
      <c r="U60" s="419"/>
      <c r="V60" s="419"/>
      <c r="W60" s="419"/>
    </row>
    <row r="61" spans="1:23" ht="18" customHeight="1" x14ac:dyDescent="0.4">
      <c r="A61" s="87"/>
      <c r="B61" s="87"/>
      <c r="E61" s="84"/>
      <c r="F61" s="84"/>
      <c r="G61" s="84"/>
      <c r="J61" s="84"/>
      <c r="K61" s="84"/>
      <c r="M61" s="87"/>
      <c r="N61" s="87"/>
      <c r="O61" s="87"/>
      <c r="P61" s="451"/>
      <c r="Q61" s="451"/>
      <c r="R61" s="451"/>
      <c r="S61" s="451"/>
      <c r="T61" s="420"/>
      <c r="U61" s="420"/>
      <c r="V61" s="420"/>
      <c r="W61" s="419"/>
    </row>
    <row r="62" spans="1:23" ht="18" customHeight="1" x14ac:dyDescent="0.4">
      <c r="A62" s="87"/>
      <c r="B62" s="87"/>
      <c r="E62" s="84"/>
      <c r="F62" s="84"/>
      <c r="G62" s="84"/>
      <c r="J62" s="84"/>
      <c r="K62" s="84"/>
      <c r="M62" s="87"/>
      <c r="N62" s="87"/>
      <c r="O62" s="87"/>
      <c r="P62" s="451"/>
      <c r="Q62" s="451"/>
      <c r="R62" s="451"/>
      <c r="S62" s="451"/>
      <c r="T62" s="420"/>
      <c r="U62" s="420"/>
      <c r="V62" s="420"/>
      <c r="W62" s="420"/>
    </row>
    <row r="63" spans="1:23" ht="18" customHeight="1" x14ac:dyDescent="0.4">
      <c r="A63" s="87"/>
      <c r="C63" s="87"/>
      <c r="D63" s="87"/>
      <c r="E63" s="87"/>
      <c r="F63" s="87"/>
      <c r="G63" s="87"/>
      <c r="H63" s="87"/>
      <c r="I63" s="87"/>
      <c r="J63" s="87"/>
      <c r="K63" s="87"/>
      <c r="M63" s="87"/>
      <c r="N63" s="87"/>
      <c r="O63" s="87"/>
      <c r="P63" s="87"/>
      <c r="Q63" s="87"/>
      <c r="R63" s="87"/>
      <c r="S63" s="87"/>
      <c r="W63" s="420"/>
    </row>
    <row r="64" spans="1:23" ht="18" customHeight="1" x14ac:dyDescent="0.4">
      <c r="D64" s="87"/>
      <c r="E64" s="87"/>
      <c r="F64" s="87"/>
      <c r="G64" s="87"/>
      <c r="H64" s="87"/>
      <c r="I64" s="87"/>
      <c r="J64" s="87"/>
      <c r="K64" s="87"/>
    </row>
    <row r="65" spans="1:22" ht="18" customHeight="1" x14ac:dyDescent="0.4">
      <c r="D65" s="87"/>
      <c r="E65" s="87"/>
      <c r="F65" s="87"/>
      <c r="G65" s="87"/>
      <c r="H65" s="87"/>
      <c r="I65" s="87"/>
      <c r="J65" s="87"/>
      <c r="K65" s="87"/>
    </row>
    <row r="66" spans="1:22" ht="18" customHeight="1" x14ac:dyDescent="0.4">
      <c r="D66" s="87"/>
      <c r="M66" s="452"/>
      <c r="N66" s="452"/>
      <c r="O66" s="452"/>
      <c r="P66" s="452"/>
      <c r="Q66" s="452"/>
      <c r="R66" s="452"/>
      <c r="S66" s="452"/>
      <c r="T66" s="452"/>
      <c r="U66" s="452"/>
      <c r="V66" s="452"/>
    </row>
    <row r="67" spans="1:22" ht="18" customHeight="1" x14ac:dyDescent="0.4">
      <c r="D67" s="87"/>
      <c r="E67" s="87"/>
      <c r="F67" s="87"/>
      <c r="G67" s="87"/>
      <c r="H67" s="87"/>
      <c r="I67" s="87"/>
      <c r="J67" s="87"/>
      <c r="K67" s="87"/>
      <c r="M67" s="88"/>
      <c r="N67" s="88"/>
      <c r="O67" s="88"/>
      <c r="P67" s="88"/>
      <c r="Q67" s="88"/>
      <c r="R67" s="88"/>
      <c r="S67" s="88"/>
      <c r="T67" s="88"/>
      <c r="U67" s="88"/>
      <c r="V67" s="88"/>
    </row>
    <row r="68" spans="1:22" ht="18" customHeight="1" x14ac:dyDescent="0.4">
      <c r="F68" s="84"/>
      <c r="G68" s="84"/>
      <c r="H68" s="84"/>
      <c r="I68" s="84"/>
      <c r="J68" s="84"/>
      <c r="M68" s="88"/>
      <c r="N68" s="88"/>
      <c r="O68" s="88"/>
      <c r="P68" s="88"/>
      <c r="Q68" s="256"/>
      <c r="R68" s="256"/>
      <c r="T68" s="256"/>
      <c r="U68" s="88"/>
      <c r="V68" s="256"/>
    </row>
    <row r="69" spans="1:22" ht="18" customHeight="1" x14ac:dyDescent="0.4">
      <c r="E69" s="246"/>
      <c r="F69" s="87"/>
      <c r="H69" s="87"/>
      <c r="I69" s="87"/>
      <c r="J69" s="87"/>
      <c r="K69" s="87"/>
      <c r="M69" s="88"/>
      <c r="N69" s="88"/>
      <c r="O69" s="88"/>
      <c r="P69" s="88"/>
      <c r="Q69" s="256"/>
      <c r="R69" s="256"/>
      <c r="T69" s="256"/>
      <c r="U69" s="88"/>
      <c r="V69" s="256"/>
    </row>
    <row r="70" spans="1:22" ht="18" customHeight="1" x14ac:dyDescent="0.4">
      <c r="E70" s="87"/>
      <c r="F70" s="87"/>
      <c r="G70" s="87"/>
      <c r="H70" s="87"/>
      <c r="I70" s="87"/>
      <c r="J70" s="87"/>
      <c r="K70" s="87"/>
      <c r="M70" s="88"/>
      <c r="N70" s="88"/>
      <c r="O70" s="88"/>
      <c r="P70" s="88"/>
      <c r="Q70" s="88"/>
      <c r="R70" s="88"/>
      <c r="S70" s="88"/>
      <c r="T70" s="88"/>
      <c r="U70" s="88"/>
      <c r="V70" s="88"/>
    </row>
    <row r="71" spans="1:22" ht="18" customHeight="1" x14ac:dyDescent="0.4">
      <c r="D71" s="87"/>
      <c r="E71" s="87"/>
      <c r="F71" s="87"/>
      <c r="G71" s="87"/>
      <c r="H71" s="87"/>
      <c r="I71" s="87"/>
      <c r="J71" s="87"/>
      <c r="K71" s="87"/>
      <c r="M71" s="88"/>
      <c r="N71" s="88"/>
      <c r="O71" s="88"/>
      <c r="P71" s="88"/>
      <c r="Q71" s="88"/>
      <c r="R71" s="88"/>
      <c r="S71" s="88"/>
      <c r="T71" s="88"/>
      <c r="U71" s="88"/>
      <c r="V71" s="88"/>
    </row>
    <row r="72" spans="1:22" ht="18" customHeight="1" x14ac:dyDescent="0.4">
      <c r="M72" s="88"/>
      <c r="N72" s="88"/>
      <c r="O72" s="88"/>
      <c r="P72" s="88"/>
      <c r="Q72" s="256"/>
      <c r="R72" s="256"/>
      <c r="S72" s="88"/>
      <c r="T72" s="256"/>
      <c r="U72" s="88"/>
      <c r="V72" s="256"/>
    </row>
    <row r="73" spans="1:22" ht="18" customHeight="1" x14ac:dyDescent="0.4">
      <c r="A73" s="453"/>
      <c r="M73" s="88"/>
      <c r="N73" s="88"/>
      <c r="O73" s="88"/>
      <c r="P73" s="88"/>
      <c r="Q73" s="256"/>
      <c r="R73" s="256"/>
      <c r="S73" s="88"/>
      <c r="T73" s="256"/>
      <c r="U73" s="88"/>
      <c r="V73" s="256"/>
    </row>
    <row r="74" spans="1:22" ht="18" customHeight="1" x14ac:dyDescent="0.4">
      <c r="M74" s="88"/>
      <c r="N74" s="88"/>
      <c r="O74" s="88"/>
      <c r="P74" s="88"/>
      <c r="Q74" s="88"/>
      <c r="R74" s="88"/>
      <c r="S74" s="88"/>
      <c r="T74" s="88"/>
      <c r="U74" s="88"/>
      <c r="V74" s="88"/>
    </row>
    <row r="75" spans="1:22" ht="18" customHeight="1" x14ac:dyDescent="0.4">
      <c r="M75" s="88"/>
      <c r="N75" s="88"/>
      <c r="O75" s="88"/>
      <c r="P75" s="88"/>
      <c r="Q75" s="88"/>
      <c r="R75" s="88"/>
      <c r="S75" s="88"/>
      <c r="T75" s="88"/>
      <c r="U75" s="88"/>
      <c r="V75" s="88"/>
    </row>
    <row r="76" spans="1:22" ht="18" customHeight="1" x14ac:dyDescent="0.4">
      <c r="M76" s="88"/>
      <c r="N76" s="88"/>
      <c r="O76" s="88"/>
      <c r="P76" s="88"/>
      <c r="Q76" s="88"/>
      <c r="R76" s="88"/>
      <c r="S76" s="88"/>
      <c r="T76" s="88"/>
      <c r="U76" s="88"/>
      <c r="V76" s="88"/>
    </row>
    <row r="77" spans="1:22" ht="18" customHeight="1" x14ac:dyDescent="0.4"/>
    <row r="78" spans="1:22" ht="18" customHeight="1" x14ac:dyDescent="0.4">
      <c r="M78" s="88"/>
      <c r="N78" s="88"/>
      <c r="O78" s="88"/>
      <c r="P78" s="88"/>
      <c r="Q78" s="256"/>
      <c r="R78" s="88"/>
      <c r="S78" s="88"/>
      <c r="T78" s="419"/>
      <c r="U78" s="419"/>
      <c r="V78" s="419"/>
    </row>
    <row r="79" spans="1:22" ht="18" customHeight="1" x14ac:dyDescent="0.4">
      <c r="M79" s="88"/>
      <c r="N79" s="88"/>
      <c r="O79" s="88"/>
      <c r="P79" s="88"/>
      <c r="Q79" s="256"/>
      <c r="R79" s="88"/>
      <c r="S79" s="88"/>
      <c r="T79" s="419"/>
      <c r="U79" s="419"/>
      <c r="V79" s="419"/>
    </row>
    <row r="80" spans="1:22" ht="18" customHeight="1" x14ac:dyDescent="0.4">
      <c r="M80" s="88"/>
      <c r="N80" s="88"/>
      <c r="O80" s="88"/>
      <c r="P80" s="88"/>
      <c r="Q80" s="256"/>
      <c r="R80" s="88"/>
      <c r="S80" s="88"/>
      <c r="T80" s="420"/>
      <c r="U80" s="420"/>
      <c r="V80" s="420"/>
    </row>
    <row r="81" spans="13:22" ht="18" customHeight="1" x14ac:dyDescent="0.4">
      <c r="M81" s="88"/>
      <c r="N81" s="88"/>
      <c r="O81" s="88"/>
      <c r="P81" s="88"/>
      <c r="Q81" s="256"/>
      <c r="R81" s="88"/>
      <c r="S81" s="88"/>
      <c r="T81" s="420"/>
      <c r="U81" s="420"/>
      <c r="V81" s="420"/>
    </row>
    <row r="82" spans="13:22" ht="18" customHeight="1" x14ac:dyDescent="0.4">
      <c r="M82" s="88"/>
      <c r="N82" s="88"/>
      <c r="O82" s="88"/>
      <c r="P82" s="245"/>
      <c r="Q82" s="88"/>
      <c r="R82" s="256"/>
      <c r="S82" s="88"/>
    </row>
    <row r="83" spans="13:22" ht="18" customHeight="1" x14ac:dyDescent="0.4">
      <c r="M83" s="88"/>
      <c r="N83" s="88"/>
      <c r="O83" s="88"/>
      <c r="P83" s="245"/>
      <c r="Q83" s="88"/>
      <c r="R83" s="256"/>
      <c r="S83" s="88"/>
    </row>
    <row r="84" spans="13:22" ht="18" customHeight="1" x14ac:dyDescent="0.4">
      <c r="M84" s="88"/>
      <c r="N84" s="88"/>
      <c r="O84" s="88"/>
      <c r="P84" s="88"/>
    </row>
    <row r="85" spans="13:22" ht="18" customHeight="1" x14ac:dyDescent="0.4">
      <c r="M85" s="88"/>
      <c r="N85" s="88"/>
      <c r="O85" s="88"/>
      <c r="P85" s="88"/>
    </row>
    <row r="86" spans="13:22" ht="18" customHeight="1" x14ac:dyDescent="0.4">
      <c r="M86" s="88"/>
      <c r="N86" s="88"/>
      <c r="O86" s="88"/>
      <c r="P86" s="88"/>
      <c r="Q86" s="88"/>
      <c r="R86" s="88"/>
      <c r="S86" s="88"/>
    </row>
    <row r="87" spans="13:22" ht="18" customHeight="1" x14ac:dyDescent="0.4">
      <c r="M87" s="88"/>
      <c r="N87" s="88"/>
      <c r="O87" s="88"/>
      <c r="P87" s="88"/>
      <c r="Q87" s="88"/>
      <c r="R87" s="88"/>
      <c r="S87" s="88"/>
    </row>
    <row r="88" spans="13:22" ht="18" customHeight="1" x14ac:dyDescent="0.4">
      <c r="M88" s="245"/>
      <c r="N88" s="245"/>
      <c r="O88" s="245"/>
      <c r="P88" s="245"/>
      <c r="Q88" s="245"/>
      <c r="R88" s="245"/>
      <c r="S88" s="245"/>
    </row>
    <row r="89" spans="13:22" ht="18" customHeight="1" x14ac:dyDescent="0.4">
      <c r="M89" s="245"/>
      <c r="N89" s="245"/>
      <c r="O89" s="245"/>
      <c r="P89" s="245"/>
      <c r="Q89" s="245"/>
      <c r="R89" s="245"/>
      <c r="S89" s="245"/>
    </row>
    <row r="90" spans="13:22" ht="18" customHeight="1" x14ac:dyDescent="0.4">
      <c r="M90" s="88"/>
      <c r="N90" s="88"/>
      <c r="O90" s="88"/>
      <c r="P90" s="419"/>
      <c r="Q90" s="419"/>
      <c r="R90" s="419"/>
      <c r="S90" s="419"/>
      <c r="T90" s="419"/>
      <c r="U90" s="419"/>
      <c r="V90" s="419"/>
    </row>
    <row r="91" spans="13:22" ht="18" customHeight="1" x14ac:dyDescent="0.4">
      <c r="M91" s="88"/>
      <c r="N91" s="88"/>
      <c r="O91" s="88"/>
      <c r="P91" s="419"/>
      <c r="Q91" s="419"/>
      <c r="R91" s="419"/>
      <c r="S91" s="419"/>
      <c r="T91" s="419"/>
      <c r="U91" s="419"/>
      <c r="V91" s="419"/>
    </row>
    <row r="92" spans="13:22" ht="18" customHeight="1" x14ac:dyDescent="0.4">
      <c r="M92" s="245"/>
      <c r="N92" s="245"/>
      <c r="O92" s="245"/>
      <c r="P92" s="420"/>
      <c r="Q92" s="420"/>
      <c r="R92" s="420"/>
      <c r="S92" s="420"/>
      <c r="T92" s="420"/>
      <c r="U92" s="420"/>
      <c r="V92" s="420"/>
    </row>
    <row r="93" spans="13:22" ht="18" customHeight="1" x14ac:dyDescent="0.4">
      <c r="M93" s="245"/>
      <c r="N93" s="245"/>
      <c r="O93" s="245"/>
      <c r="P93" s="420"/>
      <c r="Q93" s="420"/>
      <c r="R93" s="420"/>
      <c r="S93" s="420"/>
      <c r="T93" s="420"/>
      <c r="U93" s="420"/>
      <c r="V93" s="420"/>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 ref="AG16:AG17"/>
    <mergeCell ref="AH16:AH17"/>
    <mergeCell ref="AI16:AJ17"/>
    <mergeCell ref="AK16:AL17"/>
    <mergeCell ref="AO16:AO17"/>
    <mergeCell ref="AO12:AO13"/>
    <mergeCell ref="X14:AD15"/>
    <mergeCell ref="AG14:AH15"/>
    <mergeCell ref="AI14:AL15"/>
    <mergeCell ref="AM14:AN1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G25:V25"/>
    <mergeCell ref="E31:E32"/>
    <mergeCell ref="F31:F32"/>
    <mergeCell ref="K34:U34"/>
    <mergeCell ref="A35:D43"/>
    <mergeCell ref="X36:AD37"/>
    <mergeCell ref="AI36:AI37"/>
    <mergeCell ref="AI39:AL39"/>
    <mergeCell ref="AI41:AL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7:E38"/>
    <mergeCell ref="F37:F38"/>
    <mergeCell ref="X38:AB40"/>
    <mergeCell ref="AC38:AD38"/>
    <mergeCell ref="AG38:AH38"/>
    <mergeCell ref="AI38:AL38"/>
    <mergeCell ref="AM38:AN38"/>
    <mergeCell ref="AC39:AD39"/>
    <mergeCell ref="AG39:AH39"/>
    <mergeCell ref="E40:E41"/>
    <mergeCell ref="F40:F41"/>
    <mergeCell ref="K40:U40"/>
    <mergeCell ref="AC40:AD40"/>
    <mergeCell ref="AI40:AL40"/>
    <mergeCell ref="AM40:AN40"/>
    <mergeCell ref="X41:AB42"/>
    <mergeCell ref="AC41:AD41"/>
    <mergeCell ref="AG41:AH41"/>
    <mergeCell ref="G30:V30"/>
    <mergeCell ref="G41:V41"/>
    <mergeCell ref="G35:V35"/>
    <mergeCell ref="AM41:AN41"/>
    <mergeCell ref="H42:I42"/>
    <mergeCell ref="AC42:AF42"/>
    <mergeCell ref="AH42:AI42"/>
    <mergeCell ref="AJ42:AM42"/>
    <mergeCell ref="AN42:AO42"/>
    <mergeCell ref="AM39:AN39"/>
    <mergeCell ref="AM36:AM37"/>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&amp;C17/30&amp;R&amp;F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24</xdr:col>
                    <xdr:colOff>95250</xdr:colOff>
                    <xdr:row>2</xdr:row>
                    <xdr:rowOff>114300</xdr:rowOff>
                  </from>
                  <to>
                    <xdr:col>25</xdr:col>
                    <xdr:colOff>0</xdr:colOff>
                    <xdr:row>3</xdr:row>
                    <xdr:rowOff>123825</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31</xdr:col>
                    <xdr:colOff>95250</xdr:colOff>
                    <xdr:row>15</xdr:row>
                    <xdr:rowOff>114300</xdr:rowOff>
                  </from>
                  <to>
                    <xdr:col>32</xdr:col>
                    <xdr:colOff>0</xdr:colOff>
                    <xdr:row>16</xdr:row>
                    <xdr:rowOff>123825</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39</xdr:col>
                    <xdr:colOff>95250</xdr:colOff>
                    <xdr:row>15</xdr:row>
                    <xdr:rowOff>114300</xdr:rowOff>
                  </from>
                  <to>
                    <xdr:col>40</xdr:col>
                    <xdr:colOff>0</xdr:colOff>
                    <xdr:row>16</xdr:row>
                    <xdr:rowOff>123825</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51A71-FD27-4815-9FCB-0028E2327B23}">
  <sheetPr>
    <tabColor theme="7" tint="0.79998168889431442"/>
    <pageSetUpPr fitToPage="1"/>
  </sheetPr>
  <dimension ref="A1:BN189"/>
  <sheetViews>
    <sheetView view="pageBreakPreview" zoomScaleNormal="70" zoomScaleSheetLayoutView="100" workbookViewId="0"/>
  </sheetViews>
  <sheetFormatPr defaultRowHeight="16.5" x14ac:dyDescent="0.4"/>
  <cols>
    <col min="1" max="66" width="4.375" style="13" customWidth="1"/>
    <col min="67" max="84" width="4.375" style="11" customWidth="1"/>
    <col min="85" max="256" width="9" style="11"/>
    <col min="257" max="340" width="4.375" style="11" customWidth="1"/>
    <col min="341" max="512" width="9" style="11"/>
    <col min="513" max="596" width="4.375" style="11" customWidth="1"/>
    <col min="597" max="768" width="9" style="11"/>
    <col min="769" max="852" width="4.375" style="11" customWidth="1"/>
    <col min="853" max="1024" width="9" style="11"/>
    <col min="1025" max="1108" width="4.375" style="11" customWidth="1"/>
    <col min="1109" max="1280" width="9" style="11"/>
    <col min="1281" max="1364" width="4.375" style="11" customWidth="1"/>
    <col min="1365" max="1536" width="9" style="11"/>
    <col min="1537" max="1620" width="4.375" style="11" customWidth="1"/>
    <col min="1621" max="1792" width="9" style="11"/>
    <col min="1793" max="1876" width="4.375" style="11" customWidth="1"/>
    <col min="1877" max="2048" width="9" style="11"/>
    <col min="2049" max="2132" width="4.375" style="11" customWidth="1"/>
    <col min="2133" max="2304" width="9" style="11"/>
    <col min="2305" max="2388" width="4.375" style="11" customWidth="1"/>
    <col min="2389" max="2560" width="9" style="11"/>
    <col min="2561" max="2644" width="4.375" style="11" customWidth="1"/>
    <col min="2645" max="2816" width="9" style="11"/>
    <col min="2817" max="2900" width="4.375" style="11" customWidth="1"/>
    <col min="2901" max="3072" width="9" style="11"/>
    <col min="3073" max="3156" width="4.375" style="11" customWidth="1"/>
    <col min="3157" max="3328" width="9" style="11"/>
    <col min="3329" max="3412" width="4.375" style="11" customWidth="1"/>
    <col min="3413" max="3584" width="9" style="11"/>
    <col min="3585" max="3668" width="4.375" style="11" customWidth="1"/>
    <col min="3669" max="3840" width="9" style="11"/>
    <col min="3841" max="3924" width="4.375" style="11" customWidth="1"/>
    <col min="3925" max="4096" width="9" style="11"/>
    <col min="4097" max="4180" width="4.375" style="11" customWidth="1"/>
    <col min="4181" max="4352" width="9" style="11"/>
    <col min="4353" max="4436" width="4.375" style="11" customWidth="1"/>
    <col min="4437" max="4608" width="9" style="11"/>
    <col min="4609" max="4692" width="4.375" style="11" customWidth="1"/>
    <col min="4693" max="4864" width="9" style="11"/>
    <col min="4865" max="4948" width="4.375" style="11" customWidth="1"/>
    <col min="4949" max="5120" width="9" style="11"/>
    <col min="5121" max="5204" width="4.375" style="11" customWidth="1"/>
    <col min="5205" max="5376" width="9" style="11"/>
    <col min="5377" max="5460" width="4.375" style="11" customWidth="1"/>
    <col min="5461" max="5632" width="9" style="11"/>
    <col min="5633" max="5716" width="4.375" style="11" customWidth="1"/>
    <col min="5717" max="5888" width="9" style="11"/>
    <col min="5889" max="5972" width="4.375" style="11" customWidth="1"/>
    <col min="5973" max="6144" width="9" style="11"/>
    <col min="6145" max="6228" width="4.375" style="11" customWidth="1"/>
    <col min="6229" max="6400" width="9" style="11"/>
    <col min="6401" max="6484" width="4.375" style="11" customWidth="1"/>
    <col min="6485" max="6656" width="9" style="11"/>
    <col min="6657" max="6740" width="4.375" style="11" customWidth="1"/>
    <col min="6741" max="6912" width="9" style="11"/>
    <col min="6913" max="6996" width="4.375" style="11" customWidth="1"/>
    <col min="6997" max="7168" width="9" style="11"/>
    <col min="7169" max="7252" width="4.375" style="11" customWidth="1"/>
    <col min="7253" max="7424" width="9" style="11"/>
    <col min="7425" max="7508" width="4.375" style="11" customWidth="1"/>
    <col min="7509" max="7680" width="9" style="11"/>
    <col min="7681" max="7764" width="4.375" style="11" customWidth="1"/>
    <col min="7765" max="7936" width="9" style="11"/>
    <col min="7937" max="8020" width="4.375" style="11" customWidth="1"/>
    <col min="8021" max="8192" width="9" style="11"/>
    <col min="8193" max="8276" width="4.375" style="11" customWidth="1"/>
    <col min="8277" max="8448" width="9" style="11"/>
    <col min="8449" max="8532" width="4.375" style="11" customWidth="1"/>
    <col min="8533" max="8704" width="9" style="11"/>
    <col min="8705" max="8788" width="4.375" style="11" customWidth="1"/>
    <col min="8789" max="8960" width="9" style="11"/>
    <col min="8961" max="9044" width="4.375" style="11" customWidth="1"/>
    <col min="9045" max="9216" width="9" style="11"/>
    <col min="9217" max="9300" width="4.375" style="11" customWidth="1"/>
    <col min="9301" max="9472" width="9" style="11"/>
    <col min="9473" max="9556" width="4.375" style="11" customWidth="1"/>
    <col min="9557" max="9728" width="9" style="11"/>
    <col min="9729" max="9812" width="4.375" style="11" customWidth="1"/>
    <col min="9813" max="9984" width="9" style="11"/>
    <col min="9985" max="10068" width="4.375" style="11" customWidth="1"/>
    <col min="10069" max="10240" width="9" style="11"/>
    <col min="10241" max="10324" width="4.375" style="11" customWidth="1"/>
    <col min="10325" max="10496" width="9" style="11"/>
    <col min="10497" max="10580" width="4.375" style="11" customWidth="1"/>
    <col min="10581" max="10752" width="9" style="11"/>
    <col min="10753" max="10836" width="4.375" style="11" customWidth="1"/>
    <col min="10837" max="11008" width="9" style="11"/>
    <col min="11009" max="11092" width="4.375" style="11" customWidth="1"/>
    <col min="11093" max="11264" width="9" style="11"/>
    <col min="11265" max="11348" width="4.375" style="11" customWidth="1"/>
    <col min="11349" max="11520" width="9" style="11"/>
    <col min="11521" max="11604" width="4.375" style="11" customWidth="1"/>
    <col min="11605" max="11776" width="9" style="11"/>
    <col min="11777" max="11860" width="4.375" style="11" customWidth="1"/>
    <col min="11861" max="12032" width="9" style="11"/>
    <col min="12033" max="12116" width="4.375" style="11" customWidth="1"/>
    <col min="12117" max="12288" width="9" style="11"/>
    <col min="12289" max="12372" width="4.375" style="11" customWidth="1"/>
    <col min="12373" max="12544" width="9" style="11"/>
    <col min="12545" max="12628" width="4.375" style="11" customWidth="1"/>
    <col min="12629" max="12800" width="9" style="11"/>
    <col min="12801" max="12884" width="4.375" style="11" customWidth="1"/>
    <col min="12885" max="13056" width="9" style="11"/>
    <col min="13057" max="13140" width="4.375" style="11" customWidth="1"/>
    <col min="13141" max="13312" width="9" style="11"/>
    <col min="13313" max="13396" width="4.375" style="11" customWidth="1"/>
    <col min="13397" max="13568" width="9" style="11"/>
    <col min="13569" max="13652" width="4.375" style="11" customWidth="1"/>
    <col min="13653" max="13824" width="9" style="11"/>
    <col min="13825" max="13908" width="4.375" style="11" customWidth="1"/>
    <col min="13909" max="14080" width="9" style="11"/>
    <col min="14081" max="14164" width="4.375" style="11" customWidth="1"/>
    <col min="14165" max="14336" width="9" style="11"/>
    <col min="14337" max="14420" width="4.375" style="11" customWidth="1"/>
    <col min="14421" max="14592" width="9" style="11"/>
    <col min="14593" max="14676" width="4.375" style="11" customWidth="1"/>
    <col min="14677" max="14848" width="9" style="11"/>
    <col min="14849" max="14932" width="4.375" style="11" customWidth="1"/>
    <col min="14933" max="15104" width="9" style="11"/>
    <col min="15105" max="15188" width="4.375" style="11" customWidth="1"/>
    <col min="15189" max="15360" width="9" style="11"/>
    <col min="15361" max="15444" width="4.375" style="11" customWidth="1"/>
    <col min="15445" max="15616" width="9" style="11"/>
    <col min="15617" max="15700" width="4.375" style="11" customWidth="1"/>
    <col min="15701" max="15872" width="9" style="11"/>
    <col min="15873" max="15956" width="4.375" style="11" customWidth="1"/>
    <col min="15957" max="16128" width="9" style="11"/>
    <col min="16129" max="16212" width="4.375" style="11" customWidth="1"/>
    <col min="16213" max="16384" width="9" style="11"/>
  </cols>
  <sheetData>
    <row r="1" spans="1:43" ht="18.75" customHeight="1" thickBot="1" x14ac:dyDescent="0.45">
      <c r="A1" s="67" t="s">
        <v>659</v>
      </c>
      <c r="R1" s="67" t="s">
        <v>660</v>
      </c>
      <c r="S1" s="8"/>
      <c r="T1" s="8"/>
      <c r="U1" s="8"/>
      <c r="V1" s="8"/>
      <c r="W1" s="8"/>
      <c r="X1" s="8"/>
      <c r="Y1" s="8"/>
      <c r="Z1" s="8"/>
      <c r="AA1" s="8"/>
      <c r="AB1" s="8"/>
      <c r="AC1" s="8"/>
      <c r="AD1" s="8"/>
      <c r="AE1" s="8"/>
      <c r="AF1" s="8"/>
      <c r="AG1" s="8"/>
      <c r="AH1" s="8"/>
      <c r="AI1" s="8"/>
      <c r="AJ1" s="8"/>
      <c r="AK1" s="8"/>
      <c r="AL1" s="8"/>
      <c r="AM1" s="8"/>
      <c r="AN1" s="8"/>
      <c r="AO1" s="454"/>
    </row>
    <row r="2" spans="1:43" ht="18.75" customHeight="1" x14ac:dyDescent="0.3">
      <c r="A2" s="1994" t="s">
        <v>640</v>
      </c>
      <c r="B2" s="1995"/>
      <c r="C2" s="1995"/>
      <c r="D2" s="1995"/>
      <c r="E2" s="1995"/>
      <c r="F2" s="1995"/>
      <c r="G2" s="1995"/>
      <c r="H2" s="1995"/>
      <c r="I2" s="1995"/>
      <c r="J2" s="1995"/>
      <c r="K2" s="1995"/>
      <c r="L2" s="1995"/>
      <c r="M2" s="1995"/>
      <c r="N2" s="1995"/>
      <c r="O2" s="1995"/>
      <c r="P2" s="1996"/>
      <c r="R2" s="455" t="s">
        <v>641</v>
      </c>
      <c r="S2" s="1997" t="s">
        <v>642</v>
      </c>
      <c r="T2" s="1997"/>
      <c r="U2" s="1997"/>
      <c r="V2" s="1997"/>
      <c r="W2" s="1997"/>
      <c r="X2" s="1997"/>
      <c r="Y2" s="1997"/>
      <c r="Z2" s="1997"/>
      <c r="AA2" s="1997"/>
      <c r="AB2" s="1997"/>
      <c r="AC2" s="1997"/>
      <c r="AD2" s="1997"/>
      <c r="AE2" s="1997"/>
      <c r="AF2" s="1997"/>
      <c r="AG2" s="1998"/>
      <c r="AH2" s="456"/>
      <c r="AI2" s="342"/>
      <c r="AJ2" s="249"/>
      <c r="AK2" s="2001" t="s">
        <v>643</v>
      </c>
      <c r="AL2" s="2001"/>
      <c r="AM2" s="249"/>
      <c r="AN2" s="2001" t="s">
        <v>644</v>
      </c>
      <c r="AO2" s="2001"/>
      <c r="AP2" s="342"/>
      <c r="AQ2" s="345"/>
    </row>
    <row r="3" spans="1:43" ht="18.75" customHeight="1" x14ac:dyDescent="0.3">
      <c r="A3" s="2002"/>
      <c r="B3" s="2003"/>
      <c r="C3" s="2003"/>
      <c r="D3" s="2003"/>
      <c r="E3" s="2003"/>
      <c r="F3" s="2003"/>
      <c r="G3" s="2003"/>
      <c r="H3" s="2003"/>
      <c r="I3" s="2003"/>
      <c r="J3" s="2003"/>
      <c r="K3" s="2003"/>
      <c r="L3" s="2003"/>
      <c r="M3" s="2003"/>
      <c r="N3" s="2003"/>
      <c r="O3" s="2003"/>
      <c r="P3" s="2004"/>
      <c r="R3" s="457"/>
      <c r="S3" s="1999"/>
      <c r="T3" s="1999"/>
      <c r="U3" s="1999"/>
      <c r="V3" s="1999"/>
      <c r="W3" s="1999"/>
      <c r="X3" s="1999"/>
      <c r="Y3" s="1999"/>
      <c r="Z3" s="1999"/>
      <c r="AA3" s="1999"/>
      <c r="AB3" s="1999"/>
      <c r="AC3" s="1999"/>
      <c r="AD3" s="1999"/>
      <c r="AE3" s="1999"/>
      <c r="AF3" s="1999"/>
      <c r="AG3" s="2000"/>
      <c r="AH3" s="458"/>
      <c r="AI3" s="348"/>
      <c r="AJ3" s="347"/>
      <c r="AK3" s="1666"/>
      <c r="AL3" s="1666"/>
      <c r="AM3" s="347"/>
      <c r="AN3" s="1666"/>
      <c r="AO3" s="1666"/>
      <c r="AP3" s="348"/>
      <c r="AQ3" s="459"/>
    </row>
    <row r="4" spans="1:43" ht="18.75" customHeight="1" x14ac:dyDescent="0.3">
      <c r="A4" s="1639"/>
      <c r="B4" s="1640"/>
      <c r="C4" s="1640"/>
      <c r="D4" s="1640"/>
      <c r="E4" s="1640"/>
      <c r="F4" s="1640"/>
      <c r="G4" s="1640"/>
      <c r="H4" s="1640"/>
      <c r="I4" s="1640"/>
      <c r="J4" s="1640"/>
      <c r="K4" s="1640"/>
      <c r="L4" s="1640"/>
      <c r="M4" s="1640"/>
      <c r="N4" s="1640"/>
      <c r="O4" s="1640"/>
      <c r="P4" s="1641"/>
      <c r="R4" s="460" t="s">
        <v>645</v>
      </c>
      <c r="S4" s="2005" t="s">
        <v>646</v>
      </c>
      <c r="T4" s="2005"/>
      <c r="U4" s="2005"/>
      <c r="V4" s="2005"/>
      <c r="W4" s="2005"/>
      <c r="X4" s="2005"/>
      <c r="Y4" s="2005"/>
      <c r="Z4" s="2005"/>
      <c r="AA4" s="2005"/>
      <c r="AB4" s="2005"/>
      <c r="AC4" s="2005"/>
      <c r="AD4" s="2005"/>
      <c r="AE4" s="2005"/>
      <c r="AF4" s="2005"/>
      <c r="AG4" s="2006"/>
      <c r="AH4" s="461"/>
      <c r="AI4" s="359"/>
      <c r="AJ4" s="358"/>
      <c r="AK4" s="1663" t="s">
        <v>643</v>
      </c>
      <c r="AL4" s="1663"/>
      <c r="AM4" s="358"/>
      <c r="AN4" s="1663" t="s">
        <v>644</v>
      </c>
      <c r="AO4" s="1663"/>
      <c r="AP4" s="359"/>
      <c r="AQ4" s="360"/>
    </row>
    <row r="5" spans="1:43" ht="18.75" customHeight="1" x14ac:dyDescent="0.3">
      <c r="A5" s="1639"/>
      <c r="B5" s="1640"/>
      <c r="C5" s="1640"/>
      <c r="D5" s="1640"/>
      <c r="E5" s="1640"/>
      <c r="F5" s="1640"/>
      <c r="G5" s="1640"/>
      <c r="H5" s="1640"/>
      <c r="I5" s="1640"/>
      <c r="J5" s="1640"/>
      <c r="K5" s="1640"/>
      <c r="L5" s="1640"/>
      <c r="M5" s="1640"/>
      <c r="N5" s="1640"/>
      <c r="O5" s="1640"/>
      <c r="P5" s="1641"/>
      <c r="R5" s="457"/>
      <c r="S5" s="2007"/>
      <c r="T5" s="2007"/>
      <c r="U5" s="2007"/>
      <c r="V5" s="2007"/>
      <c r="W5" s="2007"/>
      <c r="X5" s="2007"/>
      <c r="Y5" s="2007"/>
      <c r="Z5" s="2007"/>
      <c r="AA5" s="2007"/>
      <c r="AB5" s="2007"/>
      <c r="AC5" s="2007"/>
      <c r="AD5" s="2007"/>
      <c r="AE5" s="2007"/>
      <c r="AF5" s="2007"/>
      <c r="AG5" s="2008"/>
      <c r="AH5" s="458"/>
      <c r="AI5" s="348"/>
      <c r="AJ5" s="347"/>
      <c r="AK5" s="1666"/>
      <c r="AL5" s="1666"/>
      <c r="AM5" s="347"/>
      <c r="AN5" s="1666"/>
      <c r="AO5" s="1666"/>
      <c r="AP5" s="348"/>
      <c r="AQ5" s="459"/>
    </row>
    <row r="6" spans="1:43" ht="18.75" customHeight="1" x14ac:dyDescent="0.3">
      <c r="A6" s="1639"/>
      <c r="B6" s="1640"/>
      <c r="C6" s="1640"/>
      <c r="D6" s="1640"/>
      <c r="E6" s="1640"/>
      <c r="F6" s="1640"/>
      <c r="G6" s="1640"/>
      <c r="H6" s="1640"/>
      <c r="I6" s="1640"/>
      <c r="J6" s="1640"/>
      <c r="K6" s="1640"/>
      <c r="L6" s="1640"/>
      <c r="M6" s="1640"/>
      <c r="N6" s="1640"/>
      <c r="O6" s="1640"/>
      <c r="P6" s="1641"/>
      <c r="R6" s="462" t="s">
        <v>647</v>
      </c>
      <c r="S6" s="2009" t="s">
        <v>648</v>
      </c>
      <c r="T6" s="2009"/>
      <c r="U6" s="2009"/>
      <c r="V6" s="2009"/>
      <c r="W6" s="2009"/>
      <c r="X6" s="2009"/>
      <c r="Y6" s="2009"/>
      <c r="Z6" s="2009"/>
      <c r="AA6" s="2009"/>
      <c r="AB6" s="2009"/>
      <c r="AC6" s="2009"/>
      <c r="AD6" s="2009"/>
      <c r="AE6" s="2009"/>
      <c r="AF6" s="2009"/>
      <c r="AG6" s="2010"/>
      <c r="AH6" s="461"/>
      <c r="AI6" s="359"/>
      <c r="AJ6" s="358"/>
      <c r="AK6" s="1663" t="s">
        <v>643</v>
      </c>
      <c r="AL6" s="1663"/>
      <c r="AM6" s="358"/>
      <c r="AN6" s="1663" t="s">
        <v>644</v>
      </c>
      <c r="AO6" s="1663"/>
      <c r="AP6" s="359"/>
      <c r="AQ6" s="360"/>
    </row>
    <row r="7" spans="1:43" ht="18.75" customHeight="1" x14ac:dyDescent="0.3">
      <c r="A7" s="1639"/>
      <c r="B7" s="1640"/>
      <c r="C7" s="1640"/>
      <c r="D7" s="1640"/>
      <c r="E7" s="1640"/>
      <c r="F7" s="1640"/>
      <c r="G7" s="1640"/>
      <c r="H7" s="1640"/>
      <c r="I7" s="1640"/>
      <c r="J7" s="1640"/>
      <c r="K7" s="1640"/>
      <c r="L7" s="1640"/>
      <c r="M7" s="1640"/>
      <c r="N7" s="1640"/>
      <c r="O7" s="1640"/>
      <c r="P7" s="1641"/>
      <c r="R7" s="457"/>
      <c r="S7" s="1999"/>
      <c r="T7" s="1999"/>
      <c r="U7" s="1999"/>
      <c r="V7" s="1999"/>
      <c r="W7" s="1999"/>
      <c r="X7" s="1999"/>
      <c r="Y7" s="1999"/>
      <c r="Z7" s="1999"/>
      <c r="AA7" s="1999"/>
      <c r="AB7" s="1999"/>
      <c r="AC7" s="1999"/>
      <c r="AD7" s="1999"/>
      <c r="AE7" s="1999"/>
      <c r="AF7" s="1999"/>
      <c r="AG7" s="2000"/>
      <c r="AH7" s="458"/>
      <c r="AI7" s="348"/>
      <c r="AJ7" s="347"/>
      <c r="AK7" s="1666"/>
      <c r="AL7" s="1666"/>
      <c r="AM7" s="347"/>
      <c r="AN7" s="1666"/>
      <c r="AO7" s="1666"/>
      <c r="AP7" s="348"/>
      <c r="AQ7" s="459"/>
    </row>
    <row r="8" spans="1:43" ht="18.75" customHeight="1" x14ac:dyDescent="0.3">
      <c r="A8" s="1639"/>
      <c r="B8" s="1640"/>
      <c r="C8" s="1640"/>
      <c r="D8" s="1640"/>
      <c r="E8" s="1640"/>
      <c r="F8" s="1640"/>
      <c r="G8" s="1640"/>
      <c r="H8" s="1640"/>
      <c r="I8" s="1640"/>
      <c r="J8" s="1640"/>
      <c r="K8" s="1640"/>
      <c r="L8" s="1640"/>
      <c r="M8" s="1640"/>
      <c r="N8" s="1640"/>
      <c r="O8" s="1640"/>
      <c r="P8" s="1641"/>
      <c r="R8" s="463" t="s">
        <v>649</v>
      </c>
      <c r="S8" s="2011" t="s">
        <v>650</v>
      </c>
      <c r="T8" s="2011"/>
      <c r="U8" s="2011"/>
      <c r="V8" s="2011"/>
      <c r="W8" s="2011"/>
      <c r="X8" s="2011"/>
      <c r="Y8" s="2011"/>
      <c r="Z8" s="2011"/>
      <c r="AA8" s="2011"/>
      <c r="AB8" s="2011"/>
      <c r="AC8" s="2011"/>
      <c r="AD8" s="2011"/>
      <c r="AE8" s="2011"/>
      <c r="AF8" s="2011"/>
      <c r="AG8" s="2012"/>
      <c r="AH8" s="461"/>
      <c r="AI8" s="359"/>
      <c r="AJ8" s="358"/>
      <c r="AK8" s="1663" t="s">
        <v>643</v>
      </c>
      <c r="AL8" s="1663"/>
      <c r="AM8" s="358"/>
      <c r="AN8" s="1663" t="s">
        <v>644</v>
      </c>
      <c r="AO8" s="1663"/>
      <c r="AP8" s="359"/>
      <c r="AQ8" s="360"/>
    </row>
    <row r="9" spans="1:43" ht="18.75" customHeight="1" x14ac:dyDescent="0.3">
      <c r="A9" s="1639"/>
      <c r="B9" s="1640"/>
      <c r="C9" s="1640"/>
      <c r="D9" s="1640"/>
      <c r="E9" s="1640"/>
      <c r="F9" s="1640"/>
      <c r="G9" s="1640"/>
      <c r="H9" s="1640"/>
      <c r="I9" s="1640"/>
      <c r="J9" s="1640"/>
      <c r="K9" s="1640"/>
      <c r="L9" s="1640"/>
      <c r="M9" s="1640"/>
      <c r="N9" s="1640"/>
      <c r="O9" s="1640"/>
      <c r="P9" s="1641"/>
      <c r="R9" s="464"/>
      <c r="S9" s="2013"/>
      <c r="T9" s="2013"/>
      <c r="U9" s="2013"/>
      <c r="V9" s="2013"/>
      <c r="W9" s="2013"/>
      <c r="X9" s="2013"/>
      <c r="Y9" s="2013"/>
      <c r="Z9" s="2013"/>
      <c r="AA9" s="2013"/>
      <c r="AB9" s="2013"/>
      <c r="AC9" s="2013"/>
      <c r="AD9" s="2013"/>
      <c r="AE9" s="2013"/>
      <c r="AF9" s="2013"/>
      <c r="AG9" s="2014"/>
      <c r="AH9" s="458"/>
      <c r="AI9" s="348"/>
      <c r="AJ9" s="347"/>
      <c r="AK9" s="1666"/>
      <c r="AL9" s="1666"/>
      <c r="AM9" s="347"/>
      <c r="AN9" s="1666"/>
      <c r="AO9" s="1666"/>
      <c r="AP9" s="348"/>
      <c r="AQ9" s="459"/>
    </row>
    <row r="10" spans="1:43" ht="18.75" customHeight="1" x14ac:dyDescent="0.3">
      <c r="A10" s="1639"/>
      <c r="B10" s="1640"/>
      <c r="C10" s="1640"/>
      <c r="D10" s="1640"/>
      <c r="E10" s="1640"/>
      <c r="F10" s="1640"/>
      <c r="G10" s="1640"/>
      <c r="H10" s="1640"/>
      <c r="I10" s="1640"/>
      <c r="J10" s="1640"/>
      <c r="K10" s="1640"/>
      <c r="L10" s="1640"/>
      <c r="M10" s="1640"/>
      <c r="N10" s="1640"/>
      <c r="O10" s="1640"/>
      <c r="P10" s="1641"/>
      <c r="R10" s="463" t="s">
        <v>651</v>
      </c>
      <c r="S10" s="1977" t="s">
        <v>652</v>
      </c>
      <c r="T10" s="1977"/>
      <c r="U10" s="1977"/>
      <c r="V10" s="1977"/>
      <c r="W10" s="1977"/>
      <c r="X10" s="1977"/>
      <c r="Y10" s="1977"/>
      <c r="Z10" s="1977"/>
      <c r="AA10" s="1977"/>
      <c r="AB10" s="1977"/>
      <c r="AC10" s="1977"/>
      <c r="AD10" s="1977"/>
      <c r="AE10" s="1977"/>
      <c r="AF10" s="1977"/>
      <c r="AG10" s="1978"/>
      <c r="AH10" s="461"/>
      <c r="AI10" s="359"/>
      <c r="AJ10" s="358"/>
      <c r="AK10" s="1663" t="s">
        <v>643</v>
      </c>
      <c r="AL10" s="1663"/>
      <c r="AM10" s="358"/>
      <c r="AN10" s="1663" t="s">
        <v>644</v>
      </c>
      <c r="AO10" s="1663"/>
      <c r="AP10" s="359"/>
      <c r="AQ10" s="360"/>
    </row>
    <row r="11" spans="1:43" ht="18.75" customHeight="1" thickBot="1" x14ac:dyDescent="0.35">
      <c r="A11" s="1639"/>
      <c r="B11" s="1640"/>
      <c r="C11" s="1640"/>
      <c r="D11" s="1640"/>
      <c r="E11" s="1640"/>
      <c r="F11" s="1640"/>
      <c r="G11" s="1640"/>
      <c r="H11" s="1640"/>
      <c r="I11" s="1640"/>
      <c r="J11" s="1640"/>
      <c r="K11" s="1640"/>
      <c r="L11" s="1640"/>
      <c r="M11" s="1640"/>
      <c r="N11" s="1640"/>
      <c r="O11" s="1640"/>
      <c r="P11" s="1641"/>
      <c r="R11" s="465"/>
      <c r="S11" s="1979"/>
      <c r="T11" s="1979"/>
      <c r="U11" s="1979"/>
      <c r="V11" s="1979"/>
      <c r="W11" s="1979"/>
      <c r="X11" s="1979"/>
      <c r="Y11" s="1979"/>
      <c r="Z11" s="1979"/>
      <c r="AA11" s="1979"/>
      <c r="AB11" s="1979"/>
      <c r="AC11" s="1979"/>
      <c r="AD11" s="1979"/>
      <c r="AE11" s="1979"/>
      <c r="AF11" s="1979"/>
      <c r="AG11" s="1980"/>
      <c r="AH11" s="466"/>
      <c r="AI11" s="467"/>
      <c r="AJ11" s="155"/>
      <c r="AK11" s="1680"/>
      <c r="AL11" s="1680"/>
      <c r="AM11" s="155"/>
      <c r="AN11" s="1680"/>
      <c r="AO11" s="1680"/>
      <c r="AP11" s="467"/>
      <c r="AQ11" s="468"/>
    </row>
    <row r="12" spans="1:43" ht="18.75" customHeight="1" x14ac:dyDescent="0.4">
      <c r="A12" s="1693"/>
      <c r="B12" s="1694"/>
      <c r="C12" s="1694"/>
      <c r="D12" s="1694"/>
      <c r="E12" s="1694"/>
      <c r="F12" s="1694"/>
      <c r="G12" s="1694"/>
      <c r="H12" s="1694"/>
      <c r="I12" s="1694"/>
      <c r="J12" s="1694"/>
      <c r="K12" s="1694"/>
      <c r="L12" s="1694"/>
      <c r="M12" s="1694"/>
      <c r="N12" s="1694"/>
      <c r="O12" s="1694"/>
      <c r="P12" s="1695"/>
      <c r="R12" s="1981" t="s">
        <v>656</v>
      </c>
      <c r="S12" s="1982"/>
      <c r="T12" s="1982"/>
      <c r="U12" s="1982"/>
      <c r="V12" s="1982"/>
      <c r="W12" s="1982"/>
      <c r="X12" s="1982"/>
      <c r="Y12" s="1983"/>
      <c r="Z12" s="1987" t="s">
        <v>657</v>
      </c>
      <c r="AA12" s="1973"/>
      <c r="AB12" s="1973" t="s">
        <v>520</v>
      </c>
      <c r="AC12" s="1973" t="s">
        <v>658</v>
      </c>
      <c r="AD12" s="1990"/>
      <c r="AE12" s="1992" t="s">
        <v>656</v>
      </c>
      <c r="AF12" s="1982"/>
      <c r="AG12" s="1982"/>
      <c r="AH12" s="1982"/>
      <c r="AI12" s="1982"/>
      <c r="AJ12" s="1982"/>
      <c r="AK12" s="1982"/>
      <c r="AL12" s="1982"/>
      <c r="AM12" s="1987" t="s">
        <v>657</v>
      </c>
      <c r="AN12" s="1973"/>
      <c r="AO12" s="1973" t="s">
        <v>520</v>
      </c>
      <c r="AP12" s="1973" t="s">
        <v>658</v>
      </c>
      <c r="AQ12" s="1974"/>
    </row>
    <row r="13" spans="1:43" ht="18.75" customHeight="1" x14ac:dyDescent="0.4">
      <c r="A13" s="1967" t="s">
        <v>653</v>
      </c>
      <c r="B13" s="1968"/>
      <c r="C13" s="1968"/>
      <c r="D13" s="1968"/>
      <c r="E13" s="1968"/>
      <c r="F13" s="1968"/>
      <c r="G13" s="1968"/>
      <c r="H13" s="1968"/>
      <c r="I13" s="1968"/>
      <c r="J13" s="1968"/>
      <c r="K13" s="1968"/>
      <c r="L13" s="1968"/>
      <c r="M13" s="1968"/>
      <c r="N13" s="1968"/>
      <c r="O13" s="1968"/>
      <c r="P13" s="1969"/>
      <c r="R13" s="1984"/>
      <c r="S13" s="1985"/>
      <c r="T13" s="1985"/>
      <c r="U13" s="1985"/>
      <c r="V13" s="1985"/>
      <c r="W13" s="1985"/>
      <c r="X13" s="1985"/>
      <c r="Y13" s="1986"/>
      <c r="Z13" s="1988"/>
      <c r="AA13" s="1989"/>
      <c r="AB13" s="1989"/>
      <c r="AC13" s="1989"/>
      <c r="AD13" s="1991"/>
      <c r="AE13" s="1993"/>
      <c r="AF13" s="1985"/>
      <c r="AG13" s="1985"/>
      <c r="AH13" s="1985"/>
      <c r="AI13" s="1985"/>
      <c r="AJ13" s="1985"/>
      <c r="AK13" s="1985"/>
      <c r="AL13" s="1985"/>
      <c r="AM13" s="1988"/>
      <c r="AN13" s="1989"/>
      <c r="AO13" s="1989"/>
      <c r="AP13" s="1975"/>
      <c r="AQ13" s="1976"/>
    </row>
    <row r="14" spans="1:43" ht="18.75" customHeight="1" x14ac:dyDescent="0.4">
      <c r="A14" s="1970"/>
      <c r="B14" s="895"/>
      <c r="C14" s="895"/>
      <c r="D14" s="895"/>
      <c r="E14" s="895"/>
      <c r="F14" s="895"/>
      <c r="G14" s="895"/>
      <c r="H14" s="895"/>
      <c r="I14" s="895"/>
      <c r="J14" s="895"/>
      <c r="K14" s="895"/>
      <c r="L14" s="895"/>
      <c r="M14" s="895"/>
      <c r="N14" s="895"/>
      <c r="O14" s="895"/>
      <c r="P14" s="897"/>
      <c r="R14" s="1964"/>
      <c r="S14" s="1940"/>
      <c r="T14" s="1940"/>
      <c r="U14" s="1940"/>
      <c r="V14" s="1940"/>
      <c r="W14" s="1940"/>
      <c r="X14" s="1940"/>
      <c r="Y14" s="1941"/>
      <c r="Z14" s="1948"/>
      <c r="AA14" s="1949"/>
      <c r="AB14" s="1954" t="s">
        <v>520</v>
      </c>
      <c r="AC14" s="1743"/>
      <c r="AD14" s="1934"/>
      <c r="AE14" s="1939"/>
      <c r="AF14" s="1940"/>
      <c r="AG14" s="1940"/>
      <c r="AH14" s="1940"/>
      <c r="AI14" s="1940"/>
      <c r="AJ14" s="1940"/>
      <c r="AK14" s="1940"/>
      <c r="AL14" s="1941"/>
      <c r="AM14" s="1948"/>
      <c r="AN14" s="1949"/>
      <c r="AO14" s="1954" t="s">
        <v>520</v>
      </c>
      <c r="AP14" s="1743"/>
      <c r="AQ14" s="1934"/>
    </row>
    <row r="15" spans="1:43" ht="18.75" customHeight="1" x14ac:dyDescent="0.4">
      <c r="A15" s="1970"/>
      <c r="B15" s="895"/>
      <c r="C15" s="895"/>
      <c r="D15" s="895"/>
      <c r="E15" s="895"/>
      <c r="F15" s="895"/>
      <c r="G15" s="895"/>
      <c r="H15" s="895"/>
      <c r="I15" s="895"/>
      <c r="J15" s="895"/>
      <c r="K15" s="895"/>
      <c r="L15" s="895"/>
      <c r="M15" s="895"/>
      <c r="N15" s="895"/>
      <c r="O15" s="895"/>
      <c r="P15" s="897"/>
      <c r="R15" s="1965"/>
      <c r="S15" s="1943"/>
      <c r="T15" s="1943"/>
      <c r="U15" s="1943"/>
      <c r="V15" s="1943"/>
      <c r="W15" s="1943"/>
      <c r="X15" s="1943"/>
      <c r="Y15" s="1944"/>
      <c r="Z15" s="1950"/>
      <c r="AA15" s="1951"/>
      <c r="AB15" s="1955"/>
      <c r="AC15" s="1935"/>
      <c r="AD15" s="1936"/>
      <c r="AE15" s="1942"/>
      <c r="AF15" s="1943"/>
      <c r="AG15" s="1943"/>
      <c r="AH15" s="1943"/>
      <c r="AI15" s="1943"/>
      <c r="AJ15" s="1943"/>
      <c r="AK15" s="1943"/>
      <c r="AL15" s="1944"/>
      <c r="AM15" s="1950"/>
      <c r="AN15" s="1951"/>
      <c r="AO15" s="1955"/>
      <c r="AP15" s="1935"/>
      <c r="AQ15" s="1936"/>
    </row>
    <row r="16" spans="1:43" ht="18.75" customHeight="1" x14ac:dyDescent="0.4">
      <c r="A16" s="1970"/>
      <c r="B16" s="895"/>
      <c r="C16" s="895"/>
      <c r="D16" s="895"/>
      <c r="E16" s="895"/>
      <c r="F16" s="895"/>
      <c r="G16" s="895"/>
      <c r="H16" s="895"/>
      <c r="I16" s="895"/>
      <c r="J16" s="895"/>
      <c r="K16" s="895"/>
      <c r="L16" s="895"/>
      <c r="M16" s="895"/>
      <c r="N16" s="895"/>
      <c r="O16" s="895"/>
      <c r="P16" s="897"/>
      <c r="R16" s="1966"/>
      <c r="S16" s="1958"/>
      <c r="T16" s="1958"/>
      <c r="U16" s="1958"/>
      <c r="V16" s="1958"/>
      <c r="W16" s="1958"/>
      <c r="X16" s="1958"/>
      <c r="Y16" s="1959"/>
      <c r="Z16" s="1960"/>
      <c r="AA16" s="1961"/>
      <c r="AB16" s="1962"/>
      <c r="AC16" s="1745"/>
      <c r="AD16" s="1963"/>
      <c r="AE16" s="1957"/>
      <c r="AF16" s="1958"/>
      <c r="AG16" s="1958"/>
      <c r="AH16" s="1958"/>
      <c r="AI16" s="1958"/>
      <c r="AJ16" s="1958"/>
      <c r="AK16" s="1958"/>
      <c r="AL16" s="1959"/>
      <c r="AM16" s="1960"/>
      <c r="AN16" s="1961"/>
      <c r="AO16" s="1962"/>
      <c r="AP16" s="1745"/>
      <c r="AQ16" s="1963"/>
    </row>
    <row r="17" spans="1:43" ht="18.75" customHeight="1" x14ac:dyDescent="0.4">
      <c r="A17" s="1970"/>
      <c r="B17" s="895"/>
      <c r="C17" s="895"/>
      <c r="D17" s="895"/>
      <c r="E17" s="895"/>
      <c r="F17" s="895"/>
      <c r="G17" s="895"/>
      <c r="H17" s="895"/>
      <c r="I17" s="895"/>
      <c r="J17" s="895"/>
      <c r="K17" s="895"/>
      <c r="L17" s="895"/>
      <c r="M17" s="895"/>
      <c r="N17" s="895"/>
      <c r="O17" s="895"/>
      <c r="P17" s="897"/>
      <c r="R17" s="1964"/>
      <c r="S17" s="1940"/>
      <c r="T17" s="1940"/>
      <c r="U17" s="1940"/>
      <c r="V17" s="1940"/>
      <c r="W17" s="1940"/>
      <c r="X17" s="1940"/>
      <c r="Y17" s="1941"/>
      <c r="Z17" s="1948"/>
      <c r="AA17" s="1949"/>
      <c r="AB17" s="1954" t="s">
        <v>520</v>
      </c>
      <c r="AC17" s="1743"/>
      <c r="AD17" s="1934"/>
      <c r="AE17" s="1939"/>
      <c r="AF17" s="1940"/>
      <c r="AG17" s="1940"/>
      <c r="AH17" s="1940"/>
      <c r="AI17" s="1940"/>
      <c r="AJ17" s="1940"/>
      <c r="AK17" s="1940"/>
      <c r="AL17" s="1941"/>
      <c r="AM17" s="1948"/>
      <c r="AN17" s="1949"/>
      <c r="AO17" s="1954" t="s">
        <v>520</v>
      </c>
      <c r="AP17" s="1743"/>
      <c r="AQ17" s="1934"/>
    </row>
    <row r="18" spans="1:43" ht="18.75" customHeight="1" x14ac:dyDescent="0.4">
      <c r="A18" s="1970"/>
      <c r="B18" s="895"/>
      <c r="C18" s="895"/>
      <c r="D18" s="895"/>
      <c r="E18" s="895"/>
      <c r="F18" s="895"/>
      <c r="G18" s="895"/>
      <c r="H18" s="895"/>
      <c r="I18" s="895"/>
      <c r="J18" s="895"/>
      <c r="K18" s="895"/>
      <c r="L18" s="895"/>
      <c r="M18" s="895"/>
      <c r="N18" s="895"/>
      <c r="O18" s="895"/>
      <c r="P18" s="897"/>
      <c r="R18" s="1965"/>
      <c r="S18" s="1943"/>
      <c r="T18" s="1943"/>
      <c r="U18" s="1943"/>
      <c r="V18" s="1943"/>
      <c r="W18" s="1943"/>
      <c r="X18" s="1943"/>
      <c r="Y18" s="1944"/>
      <c r="Z18" s="1950"/>
      <c r="AA18" s="1951"/>
      <c r="AB18" s="1955"/>
      <c r="AC18" s="1935"/>
      <c r="AD18" s="1936"/>
      <c r="AE18" s="1942"/>
      <c r="AF18" s="1943"/>
      <c r="AG18" s="1943"/>
      <c r="AH18" s="1943"/>
      <c r="AI18" s="1943"/>
      <c r="AJ18" s="1943"/>
      <c r="AK18" s="1943"/>
      <c r="AL18" s="1944"/>
      <c r="AM18" s="1950"/>
      <c r="AN18" s="1951"/>
      <c r="AO18" s="1955"/>
      <c r="AP18" s="1935"/>
      <c r="AQ18" s="1936"/>
    </row>
    <row r="19" spans="1:43" ht="18.75" customHeight="1" x14ac:dyDescent="0.4">
      <c r="A19" s="1970"/>
      <c r="B19" s="895"/>
      <c r="C19" s="895"/>
      <c r="D19" s="895"/>
      <c r="E19" s="895"/>
      <c r="F19" s="895"/>
      <c r="G19" s="895"/>
      <c r="H19" s="895"/>
      <c r="I19" s="895"/>
      <c r="J19" s="895"/>
      <c r="K19" s="895"/>
      <c r="L19" s="895"/>
      <c r="M19" s="895"/>
      <c r="N19" s="895"/>
      <c r="O19" s="895"/>
      <c r="P19" s="897"/>
      <c r="R19" s="1966"/>
      <c r="S19" s="1958"/>
      <c r="T19" s="1958"/>
      <c r="U19" s="1958"/>
      <c r="V19" s="1958"/>
      <c r="W19" s="1958"/>
      <c r="X19" s="1958"/>
      <c r="Y19" s="1959"/>
      <c r="Z19" s="1960"/>
      <c r="AA19" s="1961"/>
      <c r="AB19" s="1962"/>
      <c r="AC19" s="1745"/>
      <c r="AD19" s="1963"/>
      <c r="AE19" s="1957"/>
      <c r="AF19" s="1958"/>
      <c r="AG19" s="1958"/>
      <c r="AH19" s="1958"/>
      <c r="AI19" s="1958"/>
      <c r="AJ19" s="1958"/>
      <c r="AK19" s="1958"/>
      <c r="AL19" s="1959"/>
      <c r="AM19" s="1960"/>
      <c r="AN19" s="1961"/>
      <c r="AO19" s="1962"/>
      <c r="AP19" s="1745"/>
      <c r="AQ19" s="1963"/>
    </row>
    <row r="20" spans="1:43" ht="18.75" customHeight="1" x14ac:dyDescent="0.4">
      <c r="A20" s="1970"/>
      <c r="B20" s="895"/>
      <c r="C20" s="895"/>
      <c r="D20" s="895"/>
      <c r="E20" s="895"/>
      <c r="F20" s="895"/>
      <c r="G20" s="895"/>
      <c r="H20" s="895"/>
      <c r="I20" s="895"/>
      <c r="J20" s="895"/>
      <c r="K20" s="895"/>
      <c r="L20" s="895"/>
      <c r="M20" s="895"/>
      <c r="N20" s="895"/>
      <c r="O20" s="895"/>
      <c r="P20" s="897"/>
      <c r="R20" s="1964"/>
      <c r="S20" s="1940"/>
      <c r="T20" s="1940"/>
      <c r="U20" s="1940"/>
      <c r="V20" s="1940"/>
      <c r="W20" s="1940"/>
      <c r="X20" s="1940"/>
      <c r="Y20" s="1941"/>
      <c r="Z20" s="1948"/>
      <c r="AA20" s="1949"/>
      <c r="AB20" s="1954" t="s">
        <v>520</v>
      </c>
      <c r="AC20" s="1743"/>
      <c r="AD20" s="1934"/>
      <c r="AE20" s="1939"/>
      <c r="AF20" s="1940"/>
      <c r="AG20" s="1940"/>
      <c r="AH20" s="1940"/>
      <c r="AI20" s="1940"/>
      <c r="AJ20" s="1940"/>
      <c r="AK20" s="1940"/>
      <c r="AL20" s="1941"/>
      <c r="AM20" s="1948"/>
      <c r="AN20" s="1949"/>
      <c r="AO20" s="1954" t="s">
        <v>520</v>
      </c>
      <c r="AP20" s="1743"/>
      <c r="AQ20" s="1934"/>
    </row>
    <row r="21" spans="1:43" ht="18.75" customHeight="1" x14ac:dyDescent="0.4">
      <c r="A21" s="1970"/>
      <c r="B21" s="895"/>
      <c r="C21" s="895"/>
      <c r="D21" s="895"/>
      <c r="E21" s="895"/>
      <c r="F21" s="895"/>
      <c r="G21" s="895"/>
      <c r="H21" s="895"/>
      <c r="I21" s="895"/>
      <c r="J21" s="895"/>
      <c r="K21" s="895"/>
      <c r="L21" s="895"/>
      <c r="M21" s="895"/>
      <c r="N21" s="895"/>
      <c r="O21" s="895"/>
      <c r="P21" s="897"/>
      <c r="R21" s="1965"/>
      <c r="S21" s="1943"/>
      <c r="T21" s="1943"/>
      <c r="U21" s="1943"/>
      <c r="V21" s="1943"/>
      <c r="W21" s="1943"/>
      <c r="X21" s="1943"/>
      <c r="Y21" s="1944"/>
      <c r="Z21" s="1950"/>
      <c r="AA21" s="1951"/>
      <c r="AB21" s="1955"/>
      <c r="AC21" s="1935"/>
      <c r="AD21" s="1936"/>
      <c r="AE21" s="1942"/>
      <c r="AF21" s="1943"/>
      <c r="AG21" s="1943"/>
      <c r="AH21" s="1943"/>
      <c r="AI21" s="1943"/>
      <c r="AJ21" s="1943"/>
      <c r="AK21" s="1943"/>
      <c r="AL21" s="1944"/>
      <c r="AM21" s="1950"/>
      <c r="AN21" s="1951"/>
      <c r="AO21" s="1955"/>
      <c r="AP21" s="1935"/>
      <c r="AQ21" s="1936"/>
    </row>
    <row r="22" spans="1:43" ht="18.75" customHeight="1" x14ac:dyDescent="0.4">
      <c r="A22" s="1970"/>
      <c r="B22" s="895"/>
      <c r="C22" s="895"/>
      <c r="D22" s="895"/>
      <c r="E22" s="895"/>
      <c r="F22" s="895"/>
      <c r="G22" s="895"/>
      <c r="H22" s="895"/>
      <c r="I22" s="895"/>
      <c r="J22" s="895"/>
      <c r="K22" s="895"/>
      <c r="L22" s="895"/>
      <c r="M22" s="895"/>
      <c r="N22" s="895"/>
      <c r="O22" s="895"/>
      <c r="P22" s="897"/>
      <c r="R22" s="1966"/>
      <c r="S22" s="1958"/>
      <c r="T22" s="1958"/>
      <c r="U22" s="1958"/>
      <c r="V22" s="1958"/>
      <c r="W22" s="1958"/>
      <c r="X22" s="1958"/>
      <c r="Y22" s="1959"/>
      <c r="Z22" s="1960"/>
      <c r="AA22" s="1961"/>
      <c r="AB22" s="1962"/>
      <c r="AC22" s="1745"/>
      <c r="AD22" s="1963"/>
      <c r="AE22" s="1957"/>
      <c r="AF22" s="1958"/>
      <c r="AG22" s="1958"/>
      <c r="AH22" s="1958"/>
      <c r="AI22" s="1958"/>
      <c r="AJ22" s="1958"/>
      <c r="AK22" s="1958"/>
      <c r="AL22" s="1959"/>
      <c r="AM22" s="1960"/>
      <c r="AN22" s="1961"/>
      <c r="AO22" s="1962"/>
      <c r="AP22" s="1745"/>
      <c r="AQ22" s="1963"/>
    </row>
    <row r="23" spans="1:43" ht="18.75" customHeight="1" x14ac:dyDescent="0.4">
      <c r="A23" s="1970"/>
      <c r="B23" s="895"/>
      <c r="C23" s="895"/>
      <c r="D23" s="895"/>
      <c r="E23" s="895"/>
      <c r="F23" s="895"/>
      <c r="G23" s="895"/>
      <c r="H23" s="895"/>
      <c r="I23" s="895"/>
      <c r="J23" s="895"/>
      <c r="K23" s="895"/>
      <c r="L23" s="895"/>
      <c r="M23" s="895"/>
      <c r="N23" s="895"/>
      <c r="O23" s="895"/>
      <c r="P23" s="897"/>
      <c r="R23" s="1964"/>
      <c r="S23" s="1940"/>
      <c r="T23" s="1940"/>
      <c r="U23" s="1940"/>
      <c r="V23" s="1940"/>
      <c r="W23" s="1940"/>
      <c r="X23" s="1940"/>
      <c r="Y23" s="1941"/>
      <c r="Z23" s="1948"/>
      <c r="AA23" s="1949"/>
      <c r="AB23" s="1954" t="s">
        <v>520</v>
      </c>
      <c r="AC23" s="1743"/>
      <c r="AD23" s="1934"/>
      <c r="AE23" s="1939"/>
      <c r="AF23" s="1940"/>
      <c r="AG23" s="1940"/>
      <c r="AH23" s="1940"/>
      <c r="AI23" s="1940"/>
      <c r="AJ23" s="1940"/>
      <c r="AK23" s="1940"/>
      <c r="AL23" s="1941"/>
      <c r="AM23" s="1948"/>
      <c r="AN23" s="1949"/>
      <c r="AO23" s="1954" t="s">
        <v>520</v>
      </c>
      <c r="AP23" s="1743"/>
      <c r="AQ23" s="1934"/>
    </row>
    <row r="24" spans="1:43" ht="18.75" customHeight="1" x14ac:dyDescent="0.4">
      <c r="A24" s="1967" t="s">
        <v>654</v>
      </c>
      <c r="B24" s="1968"/>
      <c r="C24" s="1968"/>
      <c r="D24" s="1968"/>
      <c r="E24" s="1968"/>
      <c r="F24" s="1968"/>
      <c r="G24" s="1968"/>
      <c r="H24" s="1968"/>
      <c r="I24" s="1968"/>
      <c r="J24" s="1968"/>
      <c r="K24" s="1968"/>
      <c r="L24" s="1968"/>
      <c r="M24" s="1968"/>
      <c r="N24" s="1968"/>
      <c r="O24" s="1968"/>
      <c r="P24" s="1969"/>
      <c r="R24" s="1965"/>
      <c r="S24" s="1943"/>
      <c r="T24" s="1943"/>
      <c r="U24" s="1943"/>
      <c r="V24" s="1943"/>
      <c r="W24" s="1943"/>
      <c r="X24" s="1943"/>
      <c r="Y24" s="1944"/>
      <c r="Z24" s="1950"/>
      <c r="AA24" s="1951"/>
      <c r="AB24" s="1955"/>
      <c r="AC24" s="1935"/>
      <c r="AD24" s="1936"/>
      <c r="AE24" s="1942"/>
      <c r="AF24" s="1943"/>
      <c r="AG24" s="1943"/>
      <c r="AH24" s="1943"/>
      <c r="AI24" s="1943"/>
      <c r="AJ24" s="1943"/>
      <c r="AK24" s="1943"/>
      <c r="AL24" s="1944"/>
      <c r="AM24" s="1950"/>
      <c r="AN24" s="1951"/>
      <c r="AO24" s="1955"/>
      <c r="AP24" s="1935"/>
      <c r="AQ24" s="1936"/>
    </row>
    <row r="25" spans="1:43" ht="18.75" customHeight="1" x14ac:dyDescent="0.4">
      <c r="A25" s="1970"/>
      <c r="B25" s="895"/>
      <c r="C25" s="895"/>
      <c r="D25" s="895"/>
      <c r="E25" s="895"/>
      <c r="F25" s="895"/>
      <c r="G25" s="895"/>
      <c r="H25" s="895"/>
      <c r="I25" s="895"/>
      <c r="J25" s="895"/>
      <c r="K25" s="895"/>
      <c r="L25" s="895"/>
      <c r="M25" s="895"/>
      <c r="N25" s="895"/>
      <c r="O25" s="895"/>
      <c r="P25" s="897"/>
      <c r="R25" s="1966"/>
      <c r="S25" s="1958"/>
      <c r="T25" s="1958"/>
      <c r="U25" s="1958"/>
      <c r="V25" s="1958"/>
      <c r="W25" s="1958"/>
      <c r="X25" s="1958"/>
      <c r="Y25" s="1959"/>
      <c r="Z25" s="1960"/>
      <c r="AA25" s="1961"/>
      <c r="AB25" s="1962"/>
      <c r="AC25" s="1745"/>
      <c r="AD25" s="1963"/>
      <c r="AE25" s="1957"/>
      <c r="AF25" s="1958"/>
      <c r="AG25" s="1958"/>
      <c r="AH25" s="1958"/>
      <c r="AI25" s="1958"/>
      <c r="AJ25" s="1958"/>
      <c r="AK25" s="1958"/>
      <c r="AL25" s="1959"/>
      <c r="AM25" s="1960"/>
      <c r="AN25" s="1961"/>
      <c r="AO25" s="1962"/>
      <c r="AP25" s="1745"/>
      <c r="AQ25" s="1963"/>
    </row>
    <row r="26" spans="1:43" ht="18.75" customHeight="1" x14ac:dyDescent="0.4">
      <c r="A26" s="1970"/>
      <c r="B26" s="895"/>
      <c r="C26" s="895"/>
      <c r="D26" s="895"/>
      <c r="E26" s="895"/>
      <c r="F26" s="895"/>
      <c r="G26" s="895"/>
      <c r="H26" s="895"/>
      <c r="I26" s="895"/>
      <c r="J26" s="895"/>
      <c r="K26" s="895"/>
      <c r="L26" s="895"/>
      <c r="M26" s="895"/>
      <c r="N26" s="895"/>
      <c r="O26" s="895"/>
      <c r="P26" s="897"/>
      <c r="R26" s="1964"/>
      <c r="S26" s="1940"/>
      <c r="T26" s="1940"/>
      <c r="U26" s="1940"/>
      <c r="V26" s="1940"/>
      <c r="W26" s="1940"/>
      <c r="X26" s="1940"/>
      <c r="Y26" s="1941"/>
      <c r="Z26" s="1948"/>
      <c r="AA26" s="1949"/>
      <c r="AB26" s="1954" t="s">
        <v>520</v>
      </c>
      <c r="AC26" s="1743"/>
      <c r="AD26" s="1934"/>
      <c r="AE26" s="1939"/>
      <c r="AF26" s="1940"/>
      <c r="AG26" s="1940"/>
      <c r="AH26" s="1940"/>
      <c r="AI26" s="1940"/>
      <c r="AJ26" s="1940"/>
      <c r="AK26" s="1940"/>
      <c r="AL26" s="1941"/>
      <c r="AM26" s="1948"/>
      <c r="AN26" s="1949"/>
      <c r="AO26" s="1954" t="s">
        <v>520</v>
      </c>
      <c r="AP26" s="1743"/>
      <c r="AQ26" s="1934"/>
    </row>
    <row r="27" spans="1:43" ht="18.75" customHeight="1" x14ac:dyDescent="0.4">
      <c r="A27" s="1970"/>
      <c r="B27" s="895"/>
      <c r="C27" s="895"/>
      <c r="D27" s="895"/>
      <c r="E27" s="895"/>
      <c r="F27" s="895"/>
      <c r="G27" s="895"/>
      <c r="H27" s="895"/>
      <c r="I27" s="895"/>
      <c r="J27" s="895"/>
      <c r="K27" s="895"/>
      <c r="L27" s="895"/>
      <c r="M27" s="895"/>
      <c r="N27" s="895"/>
      <c r="O27" s="895"/>
      <c r="P27" s="897"/>
      <c r="R27" s="1965"/>
      <c r="S27" s="1943"/>
      <c r="T27" s="1943"/>
      <c r="U27" s="1943"/>
      <c r="V27" s="1943"/>
      <c r="W27" s="1943"/>
      <c r="X27" s="1943"/>
      <c r="Y27" s="1944"/>
      <c r="Z27" s="1950"/>
      <c r="AA27" s="1951"/>
      <c r="AB27" s="1955"/>
      <c r="AC27" s="1935"/>
      <c r="AD27" s="1936"/>
      <c r="AE27" s="1942"/>
      <c r="AF27" s="1943"/>
      <c r="AG27" s="1943"/>
      <c r="AH27" s="1943"/>
      <c r="AI27" s="1943"/>
      <c r="AJ27" s="1943"/>
      <c r="AK27" s="1943"/>
      <c r="AL27" s="1944"/>
      <c r="AM27" s="1950"/>
      <c r="AN27" s="1951"/>
      <c r="AO27" s="1955"/>
      <c r="AP27" s="1935"/>
      <c r="AQ27" s="1936"/>
    </row>
    <row r="28" spans="1:43" ht="18.75" customHeight="1" x14ac:dyDescent="0.4">
      <c r="A28" s="1970"/>
      <c r="B28" s="895"/>
      <c r="C28" s="895"/>
      <c r="D28" s="895"/>
      <c r="E28" s="895"/>
      <c r="F28" s="895"/>
      <c r="G28" s="895"/>
      <c r="H28" s="895"/>
      <c r="I28" s="895"/>
      <c r="J28" s="895"/>
      <c r="K28" s="895"/>
      <c r="L28" s="895"/>
      <c r="M28" s="895"/>
      <c r="N28" s="895"/>
      <c r="O28" s="895"/>
      <c r="P28" s="897"/>
      <c r="R28" s="1966"/>
      <c r="S28" s="1958"/>
      <c r="T28" s="1958"/>
      <c r="U28" s="1958"/>
      <c r="V28" s="1958"/>
      <c r="W28" s="1958"/>
      <c r="X28" s="1958"/>
      <c r="Y28" s="1959"/>
      <c r="Z28" s="1960"/>
      <c r="AA28" s="1961"/>
      <c r="AB28" s="1962"/>
      <c r="AC28" s="1745"/>
      <c r="AD28" s="1963"/>
      <c r="AE28" s="1957"/>
      <c r="AF28" s="1958"/>
      <c r="AG28" s="1958"/>
      <c r="AH28" s="1958"/>
      <c r="AI28" s="1958"/>
      <c r="AJ28" s="1958"/>
      <c r="AK28" s="1958"/>
      <c r="AL28" s="1959"/>
      <c r="AM28" s="1960"/>
      <c r="AN28" s="1961"/>
      <c r="AO28" s="1962"/>
      <c r="AP28" s="1745"/>
      <c r="AQ28" s="1963"/>
    </row>
    <row r="29" spans="1:43" ht="18.75" customHeight="1" x14ac:dyDescent="0.4">
      <c r="A29" s="1970"/>
      <c r="B29" s="895"/>
      <c r="C29" s="895"/>
      <c r="D29" s="895"/>
      <c r="E29" s="895"/>
      <c r="F29" s="895"/>
      <c r="G29" s="895"/>
      <c r="H29" s="895"/>
      <c r="I29" s="895"/>
      <c r="J29" s="895"/>
      <c r="K29" s="895"/>
      <c r="L29" s="895"/>
      <c r="M29" s="895"/>
      <c r="N29" s="895"/>
      <c r="O29" s="895"/>
      <c r="P29" s="897"/>
      <c r="R29" s="1964"/>
      <c r="S29" s="1940"/>
      <c r="T29" s="1940"/>
      <c r="U29" s="1940"/>
      <c r="V29" s="1940"/>
      <c r="W29" s="1940"/>
      <c r="X29" s="1940"/>
      <c r="Y29" s="1941"/>
      <c r="Z29" s="1948"/>
      <c r="AA29" s="1949"/>
      <c r="AB29" s="1954" t="s">
        <v>520</v>
      </c>
      <c r="AC29" s="1743"/>
      <c r="AD29" s="1934"/>
      <c r="AE29" s="1939"/>
      <c r="AF29" s="1940"/>
      <c r="AG29" s="1940"/>
      <c r="AH29" s="1940"/>
      <c r="AI29" s="1940"/>
      <c r="AJ29" s="1940"/>
      <c r="AK29" s="1940"/>
      <c r="AL29" s="1941"/>
      <c r="AM29" s="1948"/>
      <c r="AN29" s="1949"/>
      <c r="AO29" s="1954" t="s">
        <v>520</v>
      </c>
      <c r="AP29" s="1743"/>
      <c r="AQ29" s="1934"/>
    </row>
    <row r="30" spans="1:43" ht="18.75" customHeight="1" x14ac:dyDescent="0.4">
      <c r="A30" s="1970"/>
      <c r="B30" s="895"/>
      <c r="C30" s="895"/>
      <c r="D30" s="895"/>
      <c r="E30" s="895"/>
      <c r="F30" s="895"/>
      <c r="G30" s="895"/>
      <c r="H30" s="895"/>
      <c r="I30" s="895"/>
      <c r="J30" s="895"/>
      <c r="K30" s="895"/>
      <c r="L30" s="895"/>
      <c r="M30" s="895"/>
      <c r="N30" s="895"/>
      <c r="O30" s="895"/>
      <c r="P30" s="897"/>
      <c r="R30" s="1965"/>
      <c r="S30" s="1943"/>
      <c r="T30" s="1943"/>
      <c r="U30" s="1943"/>
      <c r="V30" s="1943"/>
      <c r="W30" s="1943"/>
      <c r="X30" s="1943"/>
      <c r="Y30" s="1944"/>
      <c r="Z30" s="1950"/>
      <c r="AA30" s="1951"/>
      <c r="AB30" s="1955"/>
      <c r="AC30" s="1935"/>
      <c r="AD30" s="1936"/>
      <c r="AE30" s="1942"/>
      <c r="AF30" s="1943"/>
      <c r="AG30" s="1943"/>
      <c r="AH30" s="1943"/>
      <c r="AI30" s="1943"/>
      <c r="AJ30" s="1943"/>
      <c r="AK30" s="1943"/>
      <c r="AL30" s="1944"/>
      <c r="AM30" s="1950"/>
      <c r="AN30" s="1951"/>
      <c r="AO30" s="1955"/>
      <c r="AP30" s="1935"/>
      <c r="AQ30" s="1936"/>
    </row>
    <row r="31" spans="1:43" ht="18.75" customHeight="1" x14ac:dyDescent="0.4">
      <c r="A31" s="1970"/>
      <c r="B31" s="895"/>
      <c r="C31" s="895"/>
      <c r="D31" s="895"/>
      <c r="E31" s="895"/>
      <c r="F31" s="895"/>
      <c r="G31" s="895"/>
      <c r="H31" s="895"/>
      <c r="I31" s="895"/>
      <c r="J31" s="895"/>
      <c r="K31" s="895"/>
      <c r="L31" s="895"/>
      <c r="M31" s="895"/>
      <c r="N31" s="895"/>
      <c r="O31" s="895"/>
      <c r="P31" s="897"/>
      <c r="R31" s="1966"/>
      <c r="S31" s="1958"/>
      <c r="T31" s="1958"/>
      <c r="U31" s="1958"/>
      <c r="V31" s="1958"/>
      <c r="W31" s="1958"/>
      <c r="X31" s="1958"/>
      <c r="Y31" s="1959"/>
      <c r="Z31" s="1960"/>
      <c r="AA31" s="1961"/>
      <c r="AB31" s="1962"/>
      <c r="AC31" s="1745"/>
      <c r="AD31" s="1963"/>
      <c r="AE31" s="1957"/>
      <c r="AF31" s="1958"/>
      <c r="AG31" s="1958"/>
      <c r="AH31" s="1958"/>
      <c r="AI31" s="1958"/>
      <c r="AJ31" s="1958"/>
      <c r="AK31" s="1958"/>
      <c r="AL31" s="1959"/>
      <c r="AM31" s="1960"/>
      <c r="AN31" s="1961"/>
      <c r="AO31" s="1962"/>
      <c r="AP31" s="1745"/>
      <c r="AQ31" s="1963"/>
    </row>
    <row r="32" spans="1:43" ht="18.75" customHeight="1" x14ac:dyDescent="0.4">
      <c r="A32" s="1970"/>
      <c r="B32" s="895"/>
      <c r="C32" s="895"/>
      <c r="D32" s="895"/>
      <c r="E32" s="895"/>
      <c r="F32" s="895"/>
      <c r="G32" s="895"/>
      <c r="H32" s="895"/>
      <c r="I32" s="895"/>
      <c r="J32" s="895"/>
      <c r="K32" s="895"/>
      <c r="L32" s="895"/>
      <c r="M32" s="895"/>
      <c r="N32" s="895"/>
      <c r="O32" s="895"/>
      <c r="P32" s="897"/>
      <c r="R32" s="1964"/>
      <c r="S32" s="1940"/>
      <c r="T32" s="1940"/>
      <c r="U32" s="1940"/>
      <c r="V32" s="1940"/>
      <c r="W32" s="1940"/>
      <c r="X32" s="1940"/>
      <c r="Y32" s="1941"/>
      <c r="Z32" s="1948"/>
      <c r="AA32" s="1949"/>
      <c r="AB32" s="1954" t="s">
        <v>520</v>
      </c>
      <c r="AC32" s="1743"/>
      <c r="AD32" s="1934"/>
      <c r="AE32" s="1939"/>
      <c r="AF32" s="1940"/>
      <c r="AG32" s="1940"/>
      <c r="AH32" s="1940"/>
      <c r="AI32" s="1940"/>
      <c r="AJ32" s="1940"/>
      <c r="AK32" s="1940"/>
      <c r="AL32" s="1941"/>
      <c r="AM32" s="1948"/>
      <c r="AN32" s="1949"/>
      <c r="AO32" s="1954" t="s">
        <v>520</v>
      </c>
      <c r="AP32" s="1743"/>
      <c r="AQ32" s="1934"/>
    </row>
    <row r="33" spans="1:43" ht="18.75" customHeight="1" x14ac:dyDescent="0.4">
      <c r="A33" s="1970"/>
      <c r="B33" s="895"/>
      <c r="C33" s="895"/>
      <c r="D33" s="895"/>
      <c r="E33" s="895"/>
      <c r="F33" s="895"/>
      <c r="G33" s="895"/>
      <c r="H33" s="895"/>
      <c r="I33" s="895"/>
      <c r="J33" s="895"/>
      <c r="K33" s="895"/>
      <c r="L33" s="895"/>
      <c r="M33" s="895"/>
      <c r="N33" s="895"/>
      <c r="O33" s="895"/>
      <c r="P33" s="897"/>
      <c r="R33" s="1965"/>
      <c r="S33" s="1943"/>
      <c r="T33" s="1943"/>
      <c r="U33" s="1943"/>
      <c r="V33" s="1943"/>
      <c r="W33" s="1943"/>
      <c r="X33" s="1943"/>
      <c r="Y33" s="1944"/>
      <c r="Z33" s="1950"/>
      <c r="AA33" s="1951"/>
      <c r="AB33" s="1955"/>
      <c r="AC33" s="1935"/>
      <c r="AD33" s="1936"/>
      <c r="AE33" s="1942"/>
      <c r="AF33" s="1943"/>
      <c r="AG33" s="1943"/>
      <c r="AH33" s="1943"/>
      <c r="AI33" s="1943"/>
      <c r="AJ33" s="1943"/>
      <c r="AK33" s="1943"/>
      <c r="AL33" s="1944"/>
      <c r="AM33" s="1950"/>
      <c r="AN33" s="1951"/>
      <c r="AO33" s="1955"/>
      <c r="AP33" s="1935"/>
      <c r="AQ33" s="1936"/>
    </row>
    <row r="34" spans="1:43" ht="18.75" customHeight="1" thickBot="1" x14ac:dyDescent="0.45">
      <c r="A34" s="1970"/>
      <c r="B34" s="895"/>
      <c r="C34" s="895"/>
      <c r="D34" s="895"/>
      <c r="E34" s="895"/>
      <c r="F34" s="895"/>
      <c r="G34" s="895"/>
      <c r="H34" s="895"/>
      <c r="I34" s="895"/>
      <c r="J34" s="895"/>
      <c r="K34" s="895"/>
      <c r="L34" s="895"/>
      <c r="M34" s="895"/>
      <c r="N34" s="895"/>
      <c r="O34" s="895"/>
      <c r="P34" s="897"/>
      <c r="R34" s="1972"/>
      <c r="S34" s="1946"/>
      <c r="T34" s="1946"/>
      <c r="U34" s="1946"/>
      <c r="V34" s="1946"/>
      <c r="W34" s="1946"/>
      <c r="X34" s="1946"/>
      <c r="Y34" s="1947"/>
      <c r="Z34" s="1952"/>
      <c r="AA34" s="1953"/>
      <c r="AB34" s="1956"/>
      <c r="AC34" s="1937"/>
      <c r="AD34" s="1938"/>
      <c r="AE34" s="1945"/>
      <c r="AF34" s="1946"/>
      <c r="AG34" s="1946"/>
      <c r="AH34" s="1946"/>
      <c r="AI34" s="1946"/>
      <c r="AJ34" s="1946"/>
      <c r="AK34" s="1946"/>
      <c r="AL34" s="1947"/>
      <c r="AM34" s="1952"/>
      <c r="AN34" s="1953"/>
      <c r="AO34" s="1956"/>
      <c r="AP34" s="1937"/>
      <c r="AQ34" s="1938"/>
    </row>
    <row r="35" spans="1:43" ht="18.75" customHeight="1" thickBot="1" x14ac:dyDescent="0.45">
      <c r="A35" s="1971"/>
      <c r="B35" s="896"/>
      <c r="C35" s="896"/>
      <c r="D35" s="896"/>
      <c r="E35" s="896"/>
      <c r="F35" s="896"/>
      <c r="G35" s="896"/>
      <c r="H35" s="896"/>
      <c r="I35" s="896"/>
      <c r="J35" s="896"/>
      <c r="K35" s="896"/>
      <c r="L35" s="896"/>
      <c r="M35" s="896"/>
      <c r="N35" s="896"/>
      <c r="O35" s="896"/>
      <c r="P35" s="898"/>
      <c r="R35" s="469" t="s">
        <v>93</v>
      </c>
      <c r="S35" s="470" t="s">
        <v>655</v>
      </c>
    </row>
    <row r="36" spans="1:43" ht="18.75" customHeight="1" x14ac:dyDescent="0.4"/>
    <row r="37" spans="1:43" ht="18.75" customHeight="1" x14ac:dyDescent="0.4"/>
    <row r="38" spans="1:43" ht="18.75" customHeight="1" x14ac:dyDescent="0.4"/>
    <row r="39" spans="1:43" ht="18.75" customHeight="1" x14ac:dyDescent="0.4"/>
    <row r="40" spans="1:43" ht="18.75" customHeight="1" x14ac:dyDescent="0.4"/>
    <row r="41" spans="1:43" ht="18.75" customHeight="1" x14ac:dyDescent="0.4"/>
    <row r="42" spans="1:43" ht="18.75" customHeight="1" x14ac:dyDescent="0.4"/>
    <row r="43" spans="1:43" ht="18.75" customHeight="1" x14ac:dyDescent="0.4"/>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sheetData>
  <sheetProtection selectLockedCells="1"/>
  <mergeCells count="87">
    <mergeCell ref="A2:P2"/>
    <mergeCell ref="S2:AG3"/>
    <mergeCell ref="AK2:AL3"/>
    <mergeCell ref="AN2:AO3"/>
    <mergeCell ref="A3:P12"/>
    <mergeCell ref="S4:AG4"/>
    <mergeCell ref="AK4:AL5"/>
    <mergeCell ref="AN4:AO5"/>
    <mergeCell ref="S5:AG5"/>
    <mergeCell ref="S6:AG7"/>
    <mergeCell ref="AK6:AL7"/>
    <mergeCell ref="AN6:AO7"/>
    <mergeCell ref="S8:AG8"/>
    <mergeCell ref="AK8:AL9"/>
    <mergeCell ref="AN8:AO9"/>
    <mergeCell ref="S9:AG9"/>
    <mergeCell ref="S10:AG11"/>
    <mergeCell ref="AK10:AL11"/>
    <mergeCell ref="AN10:AO11"/>
    <mergeCell ref="R12:Y13"/>
    <mergeCell ref="Z12:AA13"/>
    <mergeCell ref="AB12:AB13"/>
    <mergeCell ref="AC12:AD13"/>
    <mergeCell ref="AE12:AL13"/>
    <mergeCell ref="AM12:AN13"/>
    <mergeCell ref="AO12:AO13"/>
    <mergeCell ref="AP12:AQ13"/>
    <mergeCell ref="A13:P13"/>
    <mergeCell ref="A14:P23"/>
    <mergeCell ref="R14:Y16"/>
    <mergeCell ref="Z14:AA16"/>
    <mergeCell ref="AB14:AB16"/>
    <mergeCell ref="AC14:AD16"/>
    <mergeCell ref="AE14:AL16"/>
    <mergeCell ref="AM14:AN16"/>
    <mergeCell ref="AO14:AO16"/>
    <mergeCell ref="AP14:AQ16"/>
    <mergeCell ref="R17:Y19"/>
    <mergeCell ref="Z17:AA19"/>
    <mergeCell ref="AB17:AB19"/>
    <mergeCell ref="AC17:AD19"/>
    <mergeCell ref="AE17:AL19"/>
    <mergeCell ref="AM17:AN19"/>
    <mergeCell ref="AO17:AO19"/>
    <mergeCell ref="AP17:AQ19"/>
    <mergeCell ref="AO20:AO22"/>
    <mergeCell ref="AP20:AQ22"/>
    <mergeCell ref="AM23:AN25"/>
    <mergeCell ref="AO23:AO25"/>
    <mergeCell ref="AP23:AQ25"/>
    <mergeCell ref="R20:Y22"/>
    <mergeCell ref="Z20:AA22"/>
    <mergeCell ref="AB20:AB22"/>
    <mergeCell ref="AC20:AD22"/>
    <mergeCell ref="AE20:AL22"/>
    <mergeCell ref="AM20:AN22"/>
    <mergeCell ref="R23:Y25"/>
    <mergeCell ref="Z23:AA25"/>
    <mergeCell ref="AB23:AB25"/>
    <mergeCell ref="AC23:AD25"/>
    <mergeCell ref="AE23:AL25"/>
    <mergeCell ref="A24:P24"/>
    <mergeCell ref="A25:P35"/>
    <mergeCell ref="R26:Y28"/>
    <mergeCell ref="Z26:AA28"/>
    <mergeCell ref="AB26:AB28"/>
    <mergeCell ref="R32:Y34"/>
    <mergeCell ref="Z32:AA34"/>
    <mergeCell ref="AB32:AB34"/>
    <mergeCell ref="AE26:AL28"/>
    <mergeCell ref="AM26:AN28"/>
    <mergeCell ref="AO26:AO28"/>
    <mergeCell ref="AP26:AQ28"/>
    <mergeCell ref="R29:Y31"/>
    <mergeCell ref="Z29:AA31"/>
    <mergeCell ref="AB29:AB31"/>
    <mergeCell ref="AC29:AD31"/>
    <mergeCell ref="AE29:AL31"/>
    <mergeCell ref="AM29:AN31"/>
    <mergeCell ref="AC26:AD28"/>
    <mergeCell ref="AO29:AO31"/>
    <mergeCell ref="AP29:AQ31"/>
    <mergeCell ref="AC32:AD34"/>
    <mergeCell ref="AE32:AL34"/>
    <mergeCell ref="AM32:AN34"/>
    <mergeCell ref="AO32:AO34"/>
    <mergeCell ref="AP32:AQ34"/>
  </mergeCells>
  <phoneticPr fontId="4"/>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&amp;C18/30&amp;R&amp;F</oddFooter>
  </headerFooter>
  <rowBreaks count="1" manualBreakCount="1">
    <brk id="45"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35</xdr:col>
                    <xdr:colOff>95250</xdr:colOff>
                    <xdr:row>1</xdr:row>
                    <xdr:rowOff>114300</xdr:rowOff>
                  </from>
                  <to>
                    <xdr:col>36</xdr:col>
                    <xdr:colOff>0</xdr:colOff>
                    <xdr:row>2</xdr:row>
                    <xdr:rowOff>104775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38</xdr:col>
                    <xdr:colOff>95250</xdr:colOff>
                    <xdr:row>1</xdr:row>
                    <xdr:rowOff>114300</xdr:rowOff>
                  </from>
                  <to>
                    <xdr:col>39</xdr:col>
                    <xdr:colOff>0</xdr:colOff>
                    <xdr:row>2</xdr:row>
                    <xdr:rowOff>104775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35</xdr:col>
                    <xdr:colOff>95250</xdr:colOff>
                    <xdr:row>3</xdr:row>
                    <xdr:rowOff>114300</xdr:rowOff>
                  </from>
                  <to>
                    <xdr:col>36</xdr:col>
                    <xdr:colOff>0</xdr:colOff>
                    <xdr:row>4</xdr:row>
                    <xdr:rowOff>104775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38</xdr:col>
                    <xdr:colOff>95250</xdr:colOff>
                    <xdr:row>3</xdr:row>
                    <xdr:rowOff>114300</xdr:rowOff>
                  </from>
                  <to>
                    <xdr:col>39</xdr:col>
                    <xdr:colOff>0</xdr:colOff>
                    <xdr:row>4</xdr:row>
                    <xdr:rowOff>104775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35</xdr:col>
                    <xdr:colOff>95250</xdr:colOff>
                    <xdr:row>5</xdr:row>
                    <xdr:rowOff>114300</xdr:rowOff>
                  </from>
                  <to>
                    <xdr:col>36</xdr:col>
                    <xdr:colOff>0</xdr:colOff>
                    <xdr:row>6</xdr:row>
                    <xdr:rowOff>104775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38</xdr:col>
                    <xdr:colOff>95250</xdr:colOff>
                    <xdr:row>5</xdr:row>
                    <xdr:rowOff>114300</xdr:rowOff>
                  </from>
                  <to>
                    <xdr:col>39</xdr:col>
                    <xdr:colOff>0</xdr:colOff>
                    <xdr:row>6</xdr:row>
                    <xdr:rowOff>104775</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35</xdr:col>
                    <xdr:colOff>95250</xdr:colOff>
                    <xdr:row>7</xdr:row>
                    <xdr:rowOff>114300</xdr:rowOff>
                  </from>
                  <to>
                    <xdr:col>36</xdr:col>
                    <xdr:colOff>0</xdr:colOff>
                    <xdr:row>8</xdr:row>
                    <xdr:rowOff>104775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38</xdr:col>
                    <xdr:colOff>95250</xdr:colOff>
                    <xdr:row>7</xdr:row>
                    <xdr:rowOff>114300</xdr:rowOff>
                  </from>
                  <to>
                    <xdr:col>39</xdr:col>
                    <xdr:colOff>0</xdr:colOff>
                    <xdr:row>8</xdr:row>
                    <xdr:rowOff>104775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35</xdr:col>
                    <xdr:colOff>95250</xdr:colOff>
                    <xdr:row>9</xdr:row>
                    <xdr:rowOff>114300</xdr:rowOff>
                  </from>
                  <to>
                    <xdr:col>36</xdr:col>
                    <xdr:colOff>0</xdr:colOff>
                    <xdr:row>10</xdr:row>
                    <xdr:rowOff>104775</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38</xdr:col>
                    <xdr:colOff>95250</xdr:colOff>
                    <xdr:row>9</xdr:row>
                    <xdr:rowOff>114300</xdr:rowOff>
                  </from>
                  <to>
                    <xdr:col>39</xdr:col>
                    <xdr:colOff>0</xdr:colOff>
                    <xdr:row>10</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8462-5F8F-4CD8-A9A8-E1861A83AC2B}">
  <sheetPr>
    <tabColor theme="7" tint="0.79998168889431442"/>
    <pageSetUpPr fitToPage="1"/>
  </sheetPr>
  <dimension ref="A1:BI39"/>
  <sheetViews>
    <sheetView view="pageBreakPreview" zoomScaleNormal="70" zoomScaleSheetLayoutView="100" workbookViewId="0"/>
  </sheetViews>
  <sheetFormatPr defaultRowHeight="16.5" x14ac:dyDescent="0.4"/>
  <cols>
    <col min="1" max="40" width="4.375" style="13" customWidth="1"/>
    <col min="41" max="61" width="4.125" style="13" customWidth="1"/>
    <col min="62" max="64" width="4.125" style="11" customWidth="1"/>
    <col min="65" max="256" width="9" style="11"/>
    <col min="257" max="296" width="4.375" style="11" customWidth="1"/>
    <col min="297" max="320" width="4.125" style="11" customWidth="1"/>
    <col min="321" max="512" width="9" style="11"/>
    <col min="513" max="552" width="4.375" style="11" customWidth="1"/>
    <col min="553" max="576" width="4.125" style="11" customWidth="1"/>
    <col min="577" max="768" width="9" style="11"/>
    <col min="769" max="808" width="4.375" style="11" customWidth="1"/>
    <col min="809" max="832" width="4.125" style="11" customWidth="1"/>
    <col min="833" max="1024" width="9" style="11"/>
    <col min="1025" max="1064" width="4.375" style="11" customWidth="1"/>
    <col min="1065" max="1088" width="4.125" style="11" customWidth="1"/>
    <col min="1089" max="1280" width="9" style="11"/>
    <col min="1281" max="1320" width="4.375" style="11" customWidth="1"/>
    <col min="1321" max="1344" width="4.125" style="11" customWidth="1"/>
    <col min="1345" max="1536" width="9" style="11"/>
    <col min="1537" max="1576" width="4.375" style="11" customWidth="1"/>
    <col min="1577" max="1600" width="4.125" style="11" customWidth="1"/>
    <col min="1601" max="1792" width="9" style="11"/>
    <col min="1793" max="1832" width="4.375" style="11" customWidth="1"/>
    <col min="1833" max="1856" width="4.125" style="11" customWidth="1"/>
    <col min="1857" max="2048" width="9" style="11"/>
    <col min="2049" max="2088" width="4.375" style="11" customWidth="1"/>
    <col min="2089" max="2112" width="4.125" style="11" customWidth="1"/>
    <col min="2113" max="2304" width="9" style="11"/>
    <col min="2305" max="2344" width="4.375" style="11" customWidth="1"/>
    <col min="2345" max="2368" width="4.125" style="11" customWidth="1"/>
    <col min="2369" max="2560" width="9" style="11"/>
    <col min="2561" max="2600" width="4.375" style="11" customWidth="1"/>
    <col min="2601" max="2624" width="4.125" style="11" customWidth="1"/>
    <col min="2625" max="2816" width="9" style="11"/>
    <col min="2817" max="2856" width="4.375" style="11" customWidth="1"/>
    <col min="2857" max="2880" width="4.125" style="11" customWidth="1"/>
    <col min="2881" max="3072" width="9" style="11"/>
    <col min="3073" max="3112" width="4.375" style="11" customWidth="1"/>
    <col min="3113" max="3136" width="4.125" style="11" customWidth="1"/>
    <col min="3137" max="3328" width="9" style="11"/>
    <col min="3329" max="3368" width="4.375" style="11" customWidth="1"/>
    <col min="3369" max="3392" width="4.125" style="11" customWidth="1"/>
    <col min="3393" max="3584" width="9" style="11"/>
    <col min="3585" max="3624" width="4.375" style="11" customWidth="1"/>
    <col min="3625" max="3648" width="4.125" style="11" customWidth="1"/>
    <col min="3649" max="3840" width="9" style="11"/>
    <col min="3841" max="3880" width="4.375" style="11" customWidth="1"/>
    <col min="3881" max="3904" width="4.125" style="11" customWidth="1"/>
    <col min="3905" max="4096" width="9" style="11"/>
    <col min="4097" max="4136" width="4.375" style="11" customWidth="1"/>
    <col min="4137" max="4160" width="4.125" style="11" customWidth="1"/>
    <col min="4161" max="4352" width="9" style="11"/>
    <col min="4353" max="4392" width="4.375" style="11" customWidth="1"/>
    <col min="4393" max="4416" width="4.125" style="11" customWidth="1"/>
    <col min="4417" max="4608" width="9" style="11"/>
    <col min="4609" max="4648" width="4.375" style="11" customWidth="1"/>
    <col min="4649" max="4672" width="4.125" style="11" customWidth="1"/>
    <col min="4673" max="4864" width="9" style="11"/>
    <col min="4865" max="4904" width="4.375" style="11" customWidth="1"/>
    <col min="4905" max="4928" width="4.125" style="11" customWidth="1"/>
    <col min="4929" max="5120" width="9" style="11"/>
    <col min="5121" max="5160" width="4.375" style="11" customWidth="1"/>
    <col min="5161" max="5184" width="4.125" style="11" customWidth="1"/>
    <col min="5185" max="5376" width="9" style="11"/>
    <col min="5377" max="5416" width="4.375" style="11" customWidth="1"/>
    <col min="5417" max="5440" width="4.125" style="11" customWidth="1"/>
    <col min="5441" max="5632" width="9" style="11"/>
    <col min="5633" max="5672" width="4.375" style="11" customWidth="1"/>
    <col min="5673" max="5696" width="4.125" style="11" customWidth="1"/>
    <col min="5697" max="5888" width="9" style="11"/>
    <col min="5889" max="5928" width="4.375" style="11" customWidth="1"/>
    <col min="5929" max="5952" width="4.125" style="11" customWidth="1"/>
    <col min="5953" max="6144" width="9" style="11"/>
    <col min="6145" max="6184" width="4.375" style="11" customWidth="1"/>
    <col min="6185" max="6208" width="4.125" style="11" customWidth="1"/>
    <col min="6209" max="6400" width="9" style="11"/>
    <col min="6401" max="6440" width="4.375" style="11" customWidth="1"/>
    <col min="6441" max="6464" width="4.125" style="11" customWidth="1"/>
    <col min="6465" max="6656" width="9" style="11"/>
    <col min="6657" max="6696" width="4.375" style="11" customWidth="1"/>
    <col min="6697" max="6720" width="4.125" style="11" customWidth="1"/>
    <col min="6721" max="6912" width="9" style="11"/>
    <col min="6913" max="6952" width="4.375" style="11" customWidth="1"/>
    <col min="6953" max="6976" width="4.125" style="11" customWidth="1"/>
    <col min="6977" max="7168" width="9" style="11"/>
    <col min="7169" max="7208" width="4.375" style="11" customWidth="1"/>
    <col min="7209" max="7232" width="4.125" style="11" customWidth="1"/>
    <col min="7233" max="7424" width="9" style="11"/>
    <col min="7425" max="7464" width="4.375" style="11" customWidth="1"/>
    <col min="7465" max="7488" width="4.125" style="11" customWidth="1"/>
    <col min="7489" max="7680" width="9" style="11"/>
    <col min="7681" max="7720" width="4.375" style="11" customWidth="1"/>
    <col min="7721" max="7744" width="4.125" style="11" customWidth="1"/>
    <col min="7745" max="7936" width="9" style="11"/>
    <col min="7937" max="7976" width="4.375" style="11" customWidth="1"/>
    <col min="7977" max="8000" width="4.125" style="11" customWidth="1"/>
    <col min="8001" max="8192" width="9" style="11"/>
    <col min="8193" max="8232" width="4.375" style="11" customWidth="1"/>
    <col min="8233" max="8256" width="4.125" style="11" customWidth="1"/>
    <col min="8257" max="8448" width="9" style="11"/>
    <col min="8449" max="8488" width="4.375" style="11" customWidth="1"/>
    <col min="8489" max="8512" width="4.125" style="11" customWidth="1"/>
    <col min="8513" max="8704" width="9" style="11"/>
    <col min="8705" max="8744" width="4.375" style="11" customWidth="1"/>
    <col min="8745" max="8768" width="4.125" style="11" customWidth="1"/>
    <col min="8769" max="8960" width="9" style="11"/>
    <col min="8961" max="9000" width="4.375" style="11" customWidth="1"/>
    <col min="9001" max="9024" width="4.125" style="11" customWidth="1"/>
    <col min="9025" max="9216" width="9" style="11"/>
    <col min="9217" max="9256" width="4.375" style="11" customWidth="1"/>
    <col min="9257" max="9280" width="4.125" style="11" customWidth="1"/>
    <col min="9281" max="9472" width="9" style="11"/>
    <col min="9473" max="9512" width="4.375" style="11" customWidth="1"/>
    <col min="9513" max="9536" width="4.125" style="11" customWidth="1"/>
    <col min="9537" max="9728" width="9" style="11"/>
    <col min="9729" max="9768" width="4.375" style="11" customWidth="1"/>
    <col min="9769" max="9792" width="4.125" style="11" customWidth="1"/>
    <col min="9793" max="9984" width="9" style="11"/>
    <col min="9985" max="10024" width="4.375" style="11" customWidth="1"/>
    <col min="10025" max="10048" width="4.125" style="11" customWidth="1"/>
    <col min="10049" max="10240" width="9" style="11"/>
    <col min="10241" max="10280" width="4.375" style="11" customWidth="1"/>
    <col min="10281" max="10304" width="4.125" style="11" customWidth="1"/>
    <col min="10305" max="10496" width="9" style="11"/>
    <col min="10497" max="10536" width="4.375" style="11" customWidth="1"/>
    <col min="10537" max="10560" width="4.125" style="11" customWidth="1"/>
    <col min="10561" max="10752" width="9" style="11"/>
    <col min="10753" max="10792" width="4.375" style="11" customWidth="1"/>
    <col min="10793" max="10816" width="4.125" style="11" customWidth="1"/>
    <col min="10817" max="11008" width="9" style="11"/>
    <col min="11009" max="11048" width="4.375" style="11" customWidth="1"/>
    <col min="11049" max="11072" width="4.125" style="11" customWidth="1"/>
    <col min="11073" max="11264" width="9" style="11"/>
    <col min="11265" max="11304" width="4.375" style="11" customWidth="1"/>
    <col min="11305" max="11328" width="4.125" style="11" customWidth="1"/>
    <col min="11329" max="11520" width="9" style="11"/>
    <col min="11521" max="11560" width="4.375" style="11" customWidth="1"/>
    <col min="11561" max="11584" width="4.125" style="11" customWidth="1"/>
    <col min="11585" max="11776" width="9" style="11"/>
    <col min="11777" max="11816" width="4.375" style="11" customWidth="1"/>
    <col min="11817" max="11840" width="4.125" style="11" customWidth="1"/>
    <col min="11841" max="12032" width="9" style="11"/>
    <col min="12033" max="12072" width="4.375" style="11" customWidth="1"/>
    <col min="12073" max="12096" width="4.125" style="11" customWidth="1"/>
    <col min="12097" max="12288" width="9" style="11"/>
    <col min="12289" max="12328" width="4.375" style="11" customWidth="1"/>
    <col min="12329" max="12352" width="4.125" style="11" customWidth="1"/>
    <col min="12353" max="12544" width="9" style="11"/>
    <col min="12545" max="12584" width="4.375" style="11" customWidth="1"/>
    <col min="12585" max="12608" width="4.125" style="11" customWidth="1"/>
    <col min="12609" max="12800" width="9" style="11"/>
    <col min="12801" max="12840" width="4.375" style="11" customWidth="1"/>
    <col min="12841" max="12864" width="4.125" style="11" customWidth="1"/>
    <col min="12865" max="13056" width="9" style="11"/>
    <col min="13057" max="13096" width="4.375" style="11" customWidth="1"/>
    <col min="13097" max="13120" width="4.125" style="11" customWidth="1"/>
    <col min="13121" max="13312" width="9" style="11"/>
    <col min="13313" max="13352" width="4.375" style="11" customWidth="1"/>
    <col min="13353" max="13376" width="4.125" style="11" customWidth="1"/>
    <col min="13377" max="13568" width="9" style="11"/>
    <col min="13569" max="13608" width="4.375" style="11" customWidth="1"/>
    <col min="13609" max="13632" width="4.125" style="11" customWidth="1"/>
    <col min="13633" max="13824" width="9" style="11"/>
    <col min="13825" max="13864" width="4.375" style="11" customWidth="1"/>
    <col min="13865" max="13888" width="4.125" style="11" customWidth="1"/>
    <col min="13889" max="14080" width="9" style="11"/>
    <col min="14081" max="14120" width="4.375" style="11" customWidth="1"/>
    <col min="14121" max="14144" width="4.125" style="11" customWidth="1"/>
    <col min="14145" max="14336" width="9" style="11"/>
    <col min="14337" max="14376" width="4.375" style="11" customWidth="1"/>
    <col min="14377" max="14400" width="4.125" style="11" customWidth="1"/>
    <col min="14401" max="14592" width="9" style="11"/>
    <col min="14593" max="14632" width="4.375" style="11" customWidth="1"/>
    <col min="14633" max="14656" width="4.125" style="11" customWidth="1"/>
    <col min="14657" max="14848" width="9" style="11"/>
    <col min="14849" max="14888" width="4.375" style="11" customWidth="1"/>
    <col min="14889" max="14912" width="4.125" style="11" customWidth="1"/>
    <col min="14913" max="15104" width="9" style="11"/>
    <col min="15105" max="15144" width="4.375" style="11" customWidth="1"/>
    <col min="15145" max="15168" width="4.125" style="11" customWidth="1"/>
    <col min="15169" max="15360" width="9" style="11"/>
    <col min="15361" max="15400" width="4.375" style="11" customWidth="1"/>
    <col min="15401" max="15424" width="4.125" style="11" customWidth="1"/>
    <col min="15425" max="15616" width="9" style="11"/>
    <col min="15617" max="15656" width="4.375" style="11" customWidth="1"/>
    <col min="15657" max="15680" width="4.125" style="11" customWidth="1"/>
    <col min="15681" max="15872" width="9" style="11"/>
    <col min="15873" max="15912" width="4.375" style="11" customWidth="1"/>
    <col min="15913" max="15936" width="4.125" style="11" customWidth="1"/>
    <col min="15937" max="16128" width="9" style="11"/>
    <col min="16129" max="16168" width="4.375" style="11" customWidth="1"/>
    <col min="16169" max="16192" width="4.125" style="11" customWidth="1"/>
    <col min="16193" max="16384" width="9" style="11"/>
  </cols>
  <sheetData>
    <row r="1" spans="1:40" ht="18.75" customHeight="1" x14ac:dyDescent="0.4">
      <c r="A1" s="12" t="s">
        <v>17</v>
      </c>
    </row>
    <row r="2" spans="1:40" ht="18.75" customHeight="1" thickBot="1" x14ac:dyDescent="0.45">
      <c r="A2" s="14" t="s">
        <v>1072</v>
      </c>
    </row>
    <row r="3" spans="1:40" ht="18.75" customHeight="1" x14ac:dyDescent="0.4">
      <c r="A3" s="790" t="s">
        <v>1074</v>
      </c>
      <c r="B3" s="791"/>
      <c r="C3" s="791"/>
      <c r="D3" s="791"/>
      <c r="E3" s="791"/>
      <c r="F3" s="791"/>
      <c r="G3" s="792" t="str">
        <f>IF(表紙・鑑!F9="","",表紙・鑑!F9)</f>
        <v/>
      </c>
      <c r="H3" s="793"/>
      <c r="I3" s="793"/>
      <c r="J3" s="793"/>
      <c r="K3" s="793"/>
      <c r="L3" s="793"/>
      <c r="M3" s="793"/>
      <c r="N3" s="793"/>
      <c r="O3" s="793"/>
      <c r="P3" s="793"/>
      <c r="Q3" s="793"/>
      <c r="R3" s="793"/>
      <c r="S3" s="793"/>
      <c r="T3" s="794"/>
      <c r="U3" s="791" t="s">
        <v>18</v>
      </c>
      <c r="V3" s="791"/>
      <c r="W3" s="791"/>
      <c r="X3" s="791"/>
      <c r="Y3" s="791"/>
      <c r="Z3" s="791"/>
      <c r="AA3" s="795"/>
      <c r="AB3" s="796"/>
      <c r="AC3" s="796"/>
      <c r="AD3" s="796"/>
      <c r="AE3" s="777" t="s">
        <v>19</v>
      </c>
      <c r="AF3" s="777"/>
      <c r="AG3" s="778"/>
      <c r="AH3" s="778"/>
      <c r="AI3" s="777" t="s">
        <v>20</v>
      </c>
      <c r="AJ3" s="777"/>
      <c r="AK3" s="778"/>
      <c r="AL3" s="778"/>
      <c r="AM3" s="777" t="s">
        <v>21</v>
      </c>
      <c r="AN3" s="779"/>
    </row>
    <row r="4" spans="1:40" ht="18.75" customHeight="1" x14ac:dyDescent="0.4">
      <c r="A4" s="780" t="s">
        <v>22</v>
      </c>
      <c r="B4" s="781"/>
      <c r="C4" s="781"/>
      <c r="D4" s="781"/>
      <c r="E4" s="781"/>
      <c r="F4" s="781"/>
      <c r="G4" s="782" t="str">
        <f>IF(表紙・鑑!F11="","",表紙・鑑!F11)</f>
        <v/>
      </c>
      <c r="H4" s="783"/>
      <c r="I4" s="783"/>
      <c r="J4" s="783"/>
      <c r="K4" s="783"/>
      <c r="L4" s="783"/>
      <c r="M4" s="783"/>
      <c r="N4" s="783"/>
      <c r="O4" s="783"/>
      <c r="P4" s="783"/>
      <c r="Q4" s="783"/>
      <c r="R4" s="783"/>
      <c r="S4" s="783"/>
      <c r="T4" s="784"/>
      <c r="U4" s="785" t="s">
        <v>23</v>
      </c>
      <c r="V4" s="785"/>
      <c r="W4" s="785"/>
      <c r="X4" s="785"/>
      <c r="Y4" s="785"/>
      <c r="Z4" s="785"/>
      <c r="AA4" s="786"/>
      <c r="AB4" s="787"/>
      <c r="AC4" s="787"/>
      <c r="AD4" s="787"/>
      <c r="AE4" s="788" t="s">
        <v>19</v>
      </c>
      <c r="AF4" s="788"/>
      <c r="AG4" s="789"/>
      <c r="AH4" s="789"/>
      <c r="AI4" s="788" t="s">
        <v>20</v>
      </c>
      <c r="AJ4" s="788"/>
      <c r="AK4" s="789"/>
      <c r="AL4" s="789"/>
      <c r="AM4" s="788" t="s">
        <v>21</v>
      </c>
      <c r="AN4" s="797"/>
    </row>
    <row r="5" spans="1:40" ht="18.75" customHeight="1" x14ac:dyDescent="0.4">
      <c r="A5" s="780" t="s">
        <v>24</v>
      </c>
      <c r="B5" s="781"/>
      <c r="C5" s="781"/>
      <c r="D5" s="781"/>
      <c r="E5" s="781"/>
      <c r="F5" s="781"/>
      <c r="G5" s="798"/>
      <c r="H5" s="799"/>
      <c r="I5" s="799"/>
      <c r="J5" s="799"/>
      <c r="K5" s="799"/>
      <c r="L5" s="799"/>
      <c r="M5" s="799"/>
      <c r="N5" s="799"/>
      <c r="O5" s="799"/>
      <c r="P5" s="799"/>
      <c r="Q5" s="799"/>
      <c r="R5" s="799"/>
      <c r="S5" s="799"/>
      <c r="T5" s="800"/>
      <c r="U5" s="785" t="s">
        <v>25</v>
      </c>
      <c r="V5" s="785"/>
      <c r="W5" s="785"/>
      <c r="X5" s="785"/>
      <c r="Y5" s="785"/>
      <c r="Z5" s="785"/>
      <c r="AA5" s="801"/>
      <c r="AB5" s="802"/>
      <c r="AC5" s="802"/>
      <c r="AD5" s="802"/>
      <c r="AE5" s="803" t="s">
        <v>26</v>
      </c>
      <c r="AF5" s="803"/>
      <c r="AG5" s="803" t="s">
        <v>27</v>
      </c>
      <c r="AH5" s="803"/>
      <c r="AI5" s="803"/>
      <c r="AJ5" s="802"/>
      <c r="AK5" s="802"/>
      <c r="AL5" s="802"/>
      <c r="AM5" s="803" t="s">
        <v>28</v>
      </c>
      <c r="AN5" s="804"/>
    </row>
    <row r="6" spans="1:40" ht="18.75" customHeight="1" x14ac:dyDescent="0.4">
      <c r="A6" s="780" t="s">
        <v>29</v>
      </c>
      <c r="B6" s="781"/>
      <c r="C6" s="781"/>
      <c r="D6" s="781"/>
      <c r="E6" s="781"/>
      <c r="F6" s="781"/>
      <c r="G6" s="812" t="s">
        <v>30</v>
      </c>
      <c r="H6" s="813"/>
      <c r="I6" s="805"/>
      <c r="J6" s="805"/>
      <c r="K6" s="805"/>
      <c r="L6" s="805"/>
      <c r="M6" s="805"/>
      <c r="N6" s="812" t="s">
        <v>31</v>
      </c>
      <c r="O6" s="813"/>
      <c r="P6" s="805"/>
      <c r="Q6" s="805"/>
      <c r="R6" s="805"/>
      <c r="S6" s="805"/>
      <c r="T6" s="814"/>
      <c r="U6" s="785" t="s">
        <v>32</v>
      </c>
      <c r="V6" s="785"/>
      <c r="W6" s="785"/>
      <c r="X6" s="785"/>
      <c r="Y6" s="785"/>
      <c r="Z6" s="785"/>
      <c r="AA6" s="807"/>
      <c r="AB6" s="805"/>
      <c r="AC6" s="805"/>
      <c r="AD6" s="21" t="s">
        <v>26</v>
      </c>
      <c r="AE6" s="805"/>
      <c r="AF6" s="805"/>
      <c r="AG6" s="805"/>
      <c r="AH6" s="22" t="s">
        <v>19</v>
      </c>
      <c r="AI6" s="805"/>
      <c r="AJ6" s="805"/>
      <c r="AK6" s="22" t="s">
        <v>20</v>
      </c>
      <c r="AL6" s="805"/>
      <c r="AM6" s="805"/>
      <c r="AN6" s="23" t="s">
        <v>33</v>
      </c>
    </row>
    <row r="7" spans="1:40" ht="18.75" customHeight="1" x14ac:dyDescent="0.4">
      <c r="A7" s="780"/>
      <c r="B7" s="781"/>
      <c r="C7" s="781"/>
      <c r="D7" s="781"/>
      <c r="E7" s="781"/>
      <c r="F7" s="781"/>
      <c r="G7" s="808" t="s">
        <v>96</v>
      </c>
      <c r="H7" s="809"/>
      <c r="I7" s="810"/>
      <c r="J7" s="810"/>
      <c r="K7" s="810"/>
      <c r="L7" s="810"/>
      <c r="M7" s="810"/>
      <c r="N7" s="810"/>
      <c r="O7" s="810"/>
      <c r="P7" s="810"/>
      <c r="Q7" s="810"/>
      <c r="R7" s="810"/>
      <c r="S7" s="810"/>
      <c r="T7" s="811"/>
      <c r="U7" s="785" t="s">
        <v>34</v>
      </c>
      <c r="V7" s="785"/>
      <c r="W7" s="785"/>
      <c r="X7" s="785"/>
      <c r="Y7" s="785"/>
      <c r="Z7" s="785"/>
      <c r="AA7" s="806"/>
      <c r="AB7" s="789"/>
      <c r="AC7" s="789"/>
      <c r="AD7" s="21" t="s">
        <v>26</v>
      </c>
      <c r="AE7" s="805"/>
      <c r="AF7" s="805"/>
      <c r="AG7" s="805"/>
      <c r="AH7" s="22" t="s">
        <v>19</v>
      </c>
      <c r="AI7" s="805"/>
      <c r="AJ7" s="805"/>
      <c r="AK7" s="22" t="s">
        <v>20</v>
      </c>
      <c r="AL7" s="805"/>
      <c r="AM7" s="805"/>
      <c r="AN7" s="23" t="s">
        <v>33</v>
      </c>
    </row>
    <row r="8" spans="1:40" ht="18.75" customHeight="1" x14ac:dyDescent="0.4">
      <c r="A8" s="780" t="s">
        <v>35</v>
      </c>
      <c r="B8" s="781"/>
      <c r="C8" s="781"/>
      <c r="D8" s="781"/>
      <c r="E8" s="781"/>
      <c r="F8" s="781"/>
      <c r="G8" s="798"/>
      <c r="H8" s="799"/>
      <c r="I8" s="799"/>
      <c r="J8" s="799"/>
      <c r="K8" s="799"/>
      <c r="L8" s="799"/>
      <c r="M8" s="799"/>
      <c r="N8" s="799"/>
      <c r="O8" s="799"/>
      <c r="P8" s="799"/>
      <c r="Q8" s="799"/>
      <c r="R8" s="799"/>
      <c r="S8" s="799"/>
      <c r="T8" s="800"/>
      <c r="U8" s="785" t="s">
        <v>34</v>
      </c>
      <c r="V8" s="785"/>
      <c r="W8" s="785"/>
      <c r="X8" s="785"/>
      <c r="Y8" s="785"/>
      <c r="Z8" s="785"/>
      <c r="AA8" s="806"/>
      <c r="AB8" s="789"/>
      <c r="AC8" s="789"/>
      <c r="AD8" s="21" t="s">
        <v>26</v>
      </c>
      <c r="AE8" s="805"/>
      <c r="AF8" s="805"/>
      <c r="AG8" s="805"/>
      <c r="AH8" s="22" t="s">
        <v>19</v>
      </c>
      <c r="AI8" s="805"/>
      <c r="AJ8" s="805"/>
      <c r="AK8" s="22" t="s">
        <v>20</v>
      </c>
      <c r="AL8" s="805"/>
      <c r="AM8" s="805"/>
      <c r="AN8" s="23" t="s">
        <v>33</v>
      </c>
    </row>
    <row r="9" spans="1:40" ht="18.75" customHeight="1" x14ac:dyDescent="0.4">
      <c r="A9" s="780" t="s">
        <v>36</v>
      </c>
      <c r="B9" s="781"/>
      <c r="C9" s="781"/>
      <c r="D9" s="781"/>
      <c r="E9" s="781"/>
      <c r="F9" s="781"/>
      <c r="G9" s="807"/>
      <c r="H9" s="805"/>
      <c r="I9" s="805"/>
      <c r="J9" s="805"/>
      <c r="K9" s="803" t="s">
        <v>19</v>
      </c>
      <c r="L9" s="803"/>
      <c r="M9" s="805"/>
      <c r="N9" s="805"/>
      <c r="O9" s="803" t="s">
        <v>20</v>
      </c>
      <c r="P9" s="803"/>
      <c r="Q9" s="805"/>
      <c r="R9" s="805"/>
      <c r="S9" s="803" t="s">
        <v>21</v>
      </c>
      <c r="T9" s="813"/>
      <c r="U9" s="785" t="s">
        <v>34</v>
      </c>
      <c r="V9" s="785"/>
      <c r="W9" s="785"/>
      <c r="X9" s="785"/>
      <c r="Y9" s="785"/>
      <c r="Z9" s="785"/>
      <c r="AA9" s="806"/>
      <c r="AB9" s="789"/>
      <c r="AC9" s="789"/>
      <c r="AD9" s="21" t="s">
        <v>26</v>
      </c>
      <c r="AE9" s="805"/>
      <c r="AF9" s="805"/>
      <c r="AG9" s="805"/>
      <c r="AH9" s="22" t="s">
        <v>19</v>
      </c>
      <c r="AI9" s="805"/>
      <c r="AJ9" s="805"/>
      <c r="AK9" s="22" t="s">
        <v>20</v>
      </c>
      <c r="AL9" s="805"/>
      <c r="AM9" s="805"/>
      <c r="AN9" s="23" t="s">
        <v>33</v>
      </c>
    </row>
    <row r="10" spans="1:40" ht="18.75" customHeight="1" x14ac:dyDescent="0.4">
      <c r="A10" s="780" t="s">
        <v>37</v>
      </c>
      <c r="B10" s="781"/>
      <c r="C10" s="781"/>
      <c r="D10" s="781"/>
      <c r="E10" s="781"/>
      <c r="F10" s="781"/>
      <c r="G10" s="826"/>
      <c r="H10" s="810"/>
      <c r="I10" s="810"/>
      <c r="J10" s="810"/>
      <c r="K10" s="810"/>
      <c r="L10" s="810"/>
      <c r="M10" s="810"/>
      <c r="N10" s="810"/>
      <c r="O10" s="810"/>
      <c r="P10" s="810"/>
      <c r="Q10" s="810"/>
      <c r="R10" s="810"/>
      <c r="S10" s="810"/>
      <c r="T10" s="811"/>
      <c r="U10" s="785" t="s">
        <v>38</v>
      </c>
      <c r="V10" s="785"/>
      <c r="W10" s="785"/>
      <c r="X10" s="785"/>
      <c r="Y10" s="785"/>
      <c r="Z10" s="785"/>
      <c r="AA10" s="806"/>
      <c r="AB10" s="789"/>
      <c r="AC10" s="789"/>
      <c r="AD10" s="21" t="s">
        <v>26</v>
      </c>
      <c r="AE10" s="805"/>
      <c r="AF10" s="805"/>
      <c r="AG10" s="805"/>
      <c r="AH10" s="22" t="s">
        <v>19</v>
      </c>
      <c r="AI10" s="805"/>
      <c r="AJ10" s="805"/>
      <c r="AK10" s="22" t="s">
        <v>20</v>
      </c>
      <c r="AL10" s="805"/>
      <c r="AM10" s="805"/>
      <c r="AN10" s="23" t="s">
        <v>33</v>
      </c>
    </row>
    <row r="11" spans="1:40" ht="18.75" customHeight="1" thickBot="1" x14ac:dyDescent="0.45">
      <c r="A11" s="815" t="s">
        <v>39</v>
      </c>
      <c r="B11" s="816"/>
      <c r="C11" s="816"/>
      <c r="D11" s="816"/>
      <c r="E11" s="816"/>
      <c r="F11" s="816"/>
      <c r="G11" s="817"/>
      <c r="H11" s="818"/>
      <c r="I11" s="818"/>
      <c r="J11" s="818"/>
      <c r="K11" s="818"/>
      <c r="L11" s="818"/>
      <c r="M11" s="818"/>
      <c r="N11" s="818"/>
      <c r="O11" s="818"/>
      <c r="P11" s="818"/>
      <c r="Q11" s="818"/>
      <c r="R11" s="818"/>
      <c r="S11" s="818"/>
      <c r="T11" s="819"/>
      <c r="U11" s="820" t="s">
        <v>40</v>
      </c>
      <c r="V11" s="820"/>
      <c r="W11" s="820"/>
      <c r="X11" s="820"/>
      <c r="Y11" s="820"/>
      <c r="Z11" s="820"/>
      <c r="AA11" s="821"/>
      <c r="AB11" s="822"/>
      <c r="AC11" s="822"/>
      <c r="AD11" s="26" t="s">
        <v>26</v>
      </c>
      <c r="AE11" s="823"/>
      <c r="AF11" s="823"/>
      <c r="AG11" s="26" t="s">
        <v>19</v>
      </c>
      <c r="AH11" s="823"/>
      <c r="AI11" s="823"/>
      <c r="AJ11" s="26" t="s">
        <v>20</v>
      </c>
      <c r="AK11" s="823"/>
      <c r="AL11" s="823"/>
      <c r="AM11" s="824" t="s">
        <v>41</v>
      </c>
      <c r="AN11" s="825"/>
    </row>
    <row r="12" spans="1:40" ht="18.75" customHeight="1" x14ac:dyDescent="0.4">
      <c r="A12" s="27" t="s">
        <v>1073</v>
      </c>
    </row>
    <row r="13" spans="1:40" ht="18.75" customHeight="1" thickBot="1" x14ac:dyDescent="0.45">
      <c r="A13" s="27" t="s">
        <v>42</v>
      </c>
      <c r="H13" s="28"/>
      <c r="I13" s="28"/>
      <c r="J13" s="28"/>
      <c r="K13" s="28"/>
      <c r="L13" s="28"/>
      <c r="M13" s="28"/>
      <c r="N13" s="28"/>
      <c r="O13" s="28"/>
      <c r="T13" s="27" t="s">
        <v>43</v>
      </c>
      <c r="AG13" s="29"/>
      <c r="AH13" s="29"/>
    </row>
    <row r="14" spans="1:40" ht="18.75" customHeight="1" x14ac:dyDescent="0.4">
      <c r="A14" s="833"/>
      <c r="B14" s="777"/>
      <c r="C14" s="777"/>
      <c r="D14" s="777"/>
      <c r="E14" s="777"/>
      <c r="F14" s="834" t="str">
        <f>"R"&amp;表紙・鑑!S3&amp;".3.31現在"</f>
        <v>R5.3.31現在</v>
      </c>
      <c r="G14" s="777"/>
      <c r="H14" s="777"/>
      <c r="I14" s="777"/>
      <c r="J14" s="777"/>
      <c r="K14" s="835"/>
      <c r="L14" s="829" t="str">
        <f>"R"&amp;表紙・鑑!S3-1&amp;"年度中増減"</f>
        <v>R4年度中増減</v>
      </c>
      <c r="M14" s="830"/>
      <c r="N14" s="830"/>
      <c r="O14" s="830"/>
      <c r="P14" s="830"/>
      <c r="Q14" s="831"/>
      <c r="T14" s="833"/>
      <c r="U14" s="777"/>
      <c r="V14" s="777"/>
      <c r="W14" s="777"/>
      <c r="X14" s="835"/>
      <c r="Y14" s="834" t="str">
        <f>"R"&amp;表紙・鑑!S3&amp;".3.31現在"</f>
        <v>R5.3.31現在</v>
      </c>
      <c r="Z14" s="777"/>
      <c r="AA14" s="777"/>
      <c r="AB14" s="835"/>
      <c r="AC14" s="834" t="str">
        <f>"R"&amp;表紙・鑑!S3-1&amp;"年度中増減"</f>
        <v>R4年度中増減</v>
      </c>
      <c r="AD14" s="777"/>
      <c r="AE14" s="777"/>
      <c r="AF14" s="835"/>
      <c r="AG14" s="827" t="s">
        <v>44</v>
      </c>
      <c r="AH14" s="828"/>
      <c r="AI14" s="828"/>
      <c r="AJ14" s="828"/>
      <c r="AK14" s="829" t="s">
        <v>45</v>
      </c>
      <c r="AL14" s="830"/>
      <c r="AM14" s="830"/>
      <c r="AN14" s="831"/>
    </row>
    <row r="15" spans="1:40" ht="18.75" customHeight="1" x14ac:dyDescent="0.4">
      <c r="A15" s="832" t="s">
        <v>46</v>
      </c>
      <c r="B15" s="803"/>
      <c r="C15" s="803"/>
      <c r="D15" s="803"/>
      <c r="E15" s="803"/>
      <c r="F15" s="801"/>
      <c r="G15" s="802"/>
      <c r="H15" s="802"/>
      <c r="I15" s="802"/>
      <c r="J15" s="802"/>
      <c r="K15" s="30" t="s">
        <v>47</v>
      </c>
      <c r="L15" s="807"/>
      <c r="M15" s="805"/>
      <c r="N15" s="805"/>
      <c r="O15" s="805"/>
      <c r="P15" s="805"/>
      <c r="Q15" s="23" t="s">
        <v>47</v>
      </c>
      <c r="T15" s="832" t="s">
        <v>48</v>
      </c>
      <c r="U15" s="803"/>
      <c r="V15" s="803"/>
      <c r="W15" s="803"/>
      <c r="X15" s="813"/>
      <c r="Y15" s="807"/>
      <c r="Z15" s="805"/>
      <c r="AA15" s="805"/>
      <c r="AB15" s="30" t="s">
        <v>47</v>
      </c>
      <c r="AC15" s="807"/>
      <c r="AD15" s="805"/>
      <c r="AE15" s="805"/>
      <c r="AF15" s="30" t="s">
        <v>47</v>
      </c>
      <c r="AG15" s="31"/>
      <c r="AH15" s="32" t="s">
        <v>49</v>
      </c>
      <c r="AI15" s="31"/>
      <c r="AJ15" s="32" t="s">
        <v>50</v>
      </c>
      <c r="AK15" s="801"/>
      <c r="AL15" s="802"/>
      <c r="AM15" s="802"/>
      <c r="AN15" s="23" t="s">
        <v>47</v>
      </c>
    </row>
    <row r="16" spans="1:40" ht="18.75" customHeight="1" x14ac:dyDescent="0.4">
      <c r="A16" s="832" t="s">
        <v>51</v>
      </c>
      <c r="B16" s="803"/>
      <c r="C16" s="803"/>
      <c r="D16" s="803"/>
      <c r="E16" s="803"/>
      <c r="F16" s="807"/>
      <c r="G16" s="805"/>
      <c r="H16" s="805"/>
      <c r="I16" s="805"/>
      <c r="J16" s="805"/>
      <c r="K16" s="30" t="s">
        <v>47</v>
      </c>
      <c r="L16" s="807"/>
      <c r="M16" s="805"/>
      <c r="N16" s="805"/>
      <c r="O16" s="805"/>
      <c r="P16" s="805"/>
      <c r="Q16" s="23" t="s">
        <v>47</v>
      </c>
      <c r="T16" s="832" t="s">
        <v>52</v>
      </c>
      <c r="U16" s="803"/>
      <c r="V16" s="803"/>
      <c r="W16" s="803"/>
      <c r="X16" s="813"/>
      <c r="Y16" s="807"/>
      <c r="Z16" s="805"/>
      <c r="AA16" s="805"/>
      <c r="AB16" s="30" t="s">
        <v>47</v>
      </c>
      <c r="AC16" s="807"/>
      <c r="AD16" s="805"/>
      <c r="AE16" s="805"/>
      <c r="AF16" s="30" t="s">
        <v>47</v>
      </c>
      <c r="AG16" s="31"/>
      <c r="AH16" s="32" t="s">
        <v>49</v>
      </c>
      <c r="AI16" s="31"/>
      <c r="AJ16" s="32" t="s">
        <v>50</v>
      </c>
      <c r="AK16" s="801"/>
      <c r="AL16" s="802"/>
      <c r="AM16" s="802"/>
      <c r="AN16" s="23" t="s">
        <v>47</v>
      </c>
    </row>
    <row r="17" spans="1:40" ht="18.75" customHeight="1" x14ac:dyDescent="0.4">
      <c r="A17" s="832" t="s">
        <v>53</v>
      </c>
      <c r="B17" s="803"/>
      <c r="C17" s="803"/>
      <c r="D17" s="803"/>
      <c r="E17" s="813"/>
      <c r="F17" s="812" t="str">
        <f>IF(SUM(F15:J16) = 0, "", SUM(F15:J16))</f>
        <v/>
      </c>
      <c r="G17" s="803"/>
      <c r="H17" s="803"/>
      <c r="I17" s="803"/>
      <c r="J17" s="803"/>
      <c r="K17" s="30" t="s">
        <v>47</v>
      </c>
      <c r="L17" s="812" t="str">
        <f>IF(SUM(L15:P16) = 0, "", SUM(L15:P16))</f>
        <v/>
      </c>
      <c r="M17" s="803"/>
      <c r="N17" s="803"/>
      <c r="O17" s="803"/>
      <c r="P17" s="803"/>
      <c r="Q17" s="23" t="s">
        <v>47</v>
      </c>
      <c r="T17" s="832" t="s">
        <v>54</v>
      </c>
      <c r="U17" s="803"/>
      <c r="V17" s="803"/>
      <c r="W17" s="803"/>
      <c r="X17" s="813"/>
      <c r="Y17" s="807"/>
      <c r="Z17" s="805"/>
      <c r="AA17" s="805"/>
      <c r="AB17" s="30" t="s">
        <v>47</v>
      </c>
      <c r="AC17" s="807"/>
      <c r="AD17" s="805"/>
      <c r="AE17" s="805"/>
      <c r="AF17" s="30" t="s">
        <v>47</v>
      </c>
      <c r="AG17" s="31"/>
      <c r="AH17" s="32" t="s">
        <v>49</v>
      </c>
      <c r="AI17" s="31"/>
      <c r="AJ17" s="32" t="s">
        <v>50</v>
      </c>
      <c r="AK17" s="801"/>
      <c r="AL17" s="802"/>
      <c r="AM17" s="802"/>
      <c r="AN17" s="23" t="s">
        <v>47</v>
      </c>
    </row>
    <row r="18" spans="1:40" ht="18.75" customHeight="1" thickBot="1" x14ac:dyDescent="0.45">
      <c r="A18" s="839" t="s">
        <v>55</v>
      </c>
      <c r="B18" s="840"/>
      <c r="C18" s="840"/>
      <c r="D18" s="840"/>
      <c r="E18" s="841"/>
      <c r="F18" s="845"/>
      <c r="G18" s="846"/>
      <c r="H18" s="846"/>
      <c r="I18" s="846"/>
      <c r="J18" s="846"/>
      <c r="K18" s="846"/>
      <c r="L18" s="846"/>
      <c r="M18" s="846"/>
      <c r="N18" s="846"/>
      <c r="O18" s="846"/>
      <c r="P18" s="846"/>
      <c r="Q18" s="847"/>
      <c r="T18" s="842" t="s">
        <v>53</v>
      </c>
      <c r="U18" s="843"/>
      <c r="V18" s="843"/>
      <c r="W18" s="843"/>
      <c r="X18" s="844"/>
      <c r="Y18" s="836" t="str">
        <f>IF(SUM(Y15:Y17) = 0, "", SUM(Y15:Y17))</f>
        <v/>
      </c>
      <c r="Z18" s="824"/>
      <c r="AA18" s="824"/>
      <c r="AB18" s="37" t="s">
        <v>47</v>
      </c>
      <c r="AC18" s="836" t="str">
        <f>IF(SUM(AC15:AE17) = 0, "", SUM(AC15:AE17))</f>
        <v/>
      </c>
      <c r="AD18" s="824"/>
      <c r="AE18" s="824"/>
      <c r="AF18" s="37" t="s">
        <v>47</v>
      </c>
      <c r="AG18" s="836"/>
      <c r="AH18" s="824"/>
      <c r="AI18" s="824"/>
      <c r="AJ18" s="824"/>
      <c r="AK18" s="836" t="str">
        <f>IF(SUM(AK15:AM17) = 0, "", SUM(AK15:AM17))</f>
        <v/>
      </c>
      <c r="AL18" s="824"/>
      <c r="AM18" s="824"/>
      <c r="AN18" s="38" t="s">
        <v>47</v>
      </c>
    </row>
    <row r="19" spans="1:40" ht="18.75" customHeight="1" thickBot="1" x14ac:dyDescent="0.45">
      <c r="A19" s="842"/>
      <c r="B19" s="843"/>
      <c r="C19" s="843"/>
      <c r="D19" s="843"/>
      <c r="E19" s="844"/>
      <c r="F19" s="821"/>
      <c r="G19" s="822"/>
      <c r="H19" s="822"/>
      <c r="I19" s="822"/>
      <c r="J19" s="822"/>
      <c r="K19" s="822"/>
      <c r="L19" s="822"/>
      <c r="M19" s="822"/>
      <c r="N19" s="822"/>
      <c r="O19" s="822"/>
      <c r="P19" s="822"/>
      <c r="Q19" s="848"/>
      <c r="T19" s="29"/>
      <c r="U19" s="29"/>
      <c r="V19" s="29"/>
      <c r="W19" s="29"/>
      <c r="X19" s="29"/>
      <c r="Y19" s="29"/>
      <c r="Z19" s="29"/>
      <c r="AA19" s="29"/>
      <c r="AB19" s="29"/>
      <c r="AC19" s="29"/>
      <c r="AD19" s="29"/>
      <c r="AE19" s="29"/>
      <c r="AF19" s="29"/>
      <c r="AG19" s="29"/>
      <c r="AH19" s="29"/>
      <c r="AI19" s="29"/>
      <c r="AJ19" s="29"/>
      <c r="AK19" s="29"/>
      <c r="AL19" s="29"/>
      <c r="AM19" s="29"/>
      <c r="AN19" s="29"/>
    </row>
    <row r="20" spans="1:40" ht="18.75" customHeight="1" thickBot="1" x14ac:dyDescent="0.45">
      <c r="A20" s="39" t="s">
        <v>56</v>
      </c>
      <c r="B20" s="40"/>
      <c r="C20" s="40"/>
      <c r="D20" s="40"/>
      <c r="E20" s="40"/>
      <c r="F20" s="41"/>
      <c r="G20" s="42"/>
      <c r="N20" s="43"/>
      <c r="O20" s="43"/>
      <c r="T20" s="27" t="s">
        <v>57</v>
      </c>
      <c r="AC20" s="44"/>
    </row>
    <row r="21" spans="1:40" ht="18.75" customHeight="1" x14ac:dyDescent="0.4">
      <c r="A21" s="833" t="s">
        <v>58</v>
      </c>
      <c r="B21" s="777"/>
      <c r="C21" s="777"/>
      <c r="D21" s="777"/>
      <c r="E21" s="835"/>
      <c r="F21" s="837"/>
      <c r="G21" s="837"/>
      <c r="H21" s="837"/>
      <c r="I21" s="837"/>
      <c r="J21" s="837"/>
      <c r="K21" s="837"/>
      <c r="L21" s="837"/>
      <c r="M21" s="837"/>
      <c r="N21" s="837"/>
      <c r="O21" s="837"/>
      <c r="P21" s="837"/>
      <c r="Q21" s="45" t="s">
        <v>59</v>
      </c>
      <c r="T21" s="833"/>
      <c r="U21" s="777"/>
      <c r="V21" s="777"/>
      <c r="W21" s="777"/>
      <c r="X21" s="835"/>
      <c r="Y21" s="834" t="s">
        <v>60</v>
      </c>
      <c r="Z21" s="835"/>
      <c r="AA21" s="834" t="s">
        <v>45</v>
      </c>
      <c r="AB21" s="777"/>
      <c r="AC21" s="777"/>
      <c r="AD21" s="838"/>
      <c r="AE21" s="777"/>
      <c r="AF21" s="777"/>
      <c r="AG21" s="777"/>
      <c r="AH21" s="835"/>
      <c r="AI21" s="834" t="s">
        <v>60</v>
      </c>
      <c r="AJ21" s="835"/>
      <c r="AK21" s="834" t="s">
        <v>45</v>
      </c>
      <c r="AL21" s="777"/>
      <c r="AM21" s="777"/>
      <c r="AN21" s="779"/>
    </row>
    <row r="22" spans="1:40" ht="18.75" customHeight="1" x14ac:dyDescent="0.4">
      <c r="A22" s="851" t="s">
        <v>61</v>
      </c>
      <c r="B22" s="852"/>
      <c r="C22" s="852"/>
      <c r="D22" s="852"/>
      <c r="E22" s="853"/>
      <c r="F22" s="46"/>
      <c r="G22" s="46"/>
      <c r="H22" s="857"/>
      <c r="I22" s="857" t="s">
        <v>62</v>
      </c>
      <c r="J22" s="857"/>
      <c r="K22" s="46"/>
      <c r="L22" s="46"/>
      <c r="M22" s="46"/>
      <c r="N22" s="46"/>
      <c r="O22" s="857" t="s">
        <v>50</v>
      </c>
      <c r="P22" s="857"/>
      <c r="Q22" s="47"/>
      <c r="T22" s="832" t="s">
        <v>63</v>
      </c>
      <c r="U22" s="803"/>
      <c r="V22" s="803"/>
      <c r="W22" s="803"/>
      <c r="X22" s="813"/>
      <c r="Y22" s="807"/>
      <c r="Z22" s="814"/>
      <c r="AA22" s="807"/>
      <c r="AB22" s="805"/>
      <c r="AC22" s="805"/>
      <c r="AD22" s="48" t="s">
        <v>47</v>
      </c>
      <c r="AE22" s="849" t="s">
        <v>64</v>
      </c>
      <c r="AF22" s="849"/>
      <c r="AG22" s="849"/>
      <c r="AH22" s="850"/>
      <c r="AI22" s="807"/>
      <c r="AJ22" s="814"/>
      <c r="AK22" s="807"/>
      <c r="AL22" s="805"/>
      <c r="AM22" s="805"/>
      <c r="AN22" s="23" t="s">
        <v>47</v>
      </c>
    </row>
    <row r="23" spans="1:40" ht="18.75" customHeight="1" x14ac:dyDescent="0.4">
      <c r="A23" s="854"/>
      <c r="B23" s="855"/>
      <c r="C23" s="855"/>
      <c r="D23" s="855"/>
      <c r="E23" s="856"/>
      <c r="F23" s="49"/>
      <c r="G23" s="49"/>
      <c r="H23" s="787"/>
      <c r="I23" s="787"/>
      <c r="J23" s="787"/>
      <c r="K23" s="49"/>
      <c r="L23" s="49"/>
      <c r="M23" s="49"/>
      <c r="N23" s="49"/>
      <c r="O23" s="787"/>
      <c r="P23" s="787"/>
      <c r="Q23" s="50"/>
      <c r="T23" s="832" t="s">
        <v>65</v>
      </c>
      <c r="U23" s="803"/>
      <c r="V23" s="803"/>
      <c r="W23" s="803"/>
      <c r="X23" s="813"/>
      <c r="Y23" s="807"/>
      <c r="Z23" s="814"/>
      <c r="AA23" s="807"/>
      <c r="AB23" s="805"/>
      <c r="AC23" s="805"/>
      <c r="AD23" s="48" t="s">
        <v>47</v>
      </c>
      <c r="AE23" s="849" t="s">
        <v>66</v>
      </c>
      <c r="AF23" s="849"/>
      <c r="AG23" s="849"/>
      <c r="AH23" s="850"/>
      <c r="AI23" s="807"/>
      <c r="AJ23" s="814"/>
      <c r="AK23" s="807"/>
      <c r="AL23" s="805"/>
      <c r="AM23" s="805"/>
      <c r="AN23" s="23" t="s">
        <v>47</v>
      </c>
    </row>
    <row r="24" spans="1:40" ht="18.75" customHeight="1" x14ac:dyDescent="0.4">
      <c r="A24" s="858" t="s">
        <v>67</v>
      </c>
      <c r="B24" s="859"/>
      <c r="C24" s="859"/>
      <c r="D24" s="859"/>
      <c r="E24" s="860"/>
      <c r="F24" s="53"/>
      <c r="G24" s="53"/>
      <c r="H24" s="861"/>
      <c r="I24" s="861" t="s">
        <v>62</v>
      </c>
      <c r="J24" s="861"/>
      <c r="K24" s="53"/>
      <c r="L24" s="53"/>
      <c r="M24" s="53"/>
      <c r="N24" s="53"/>
      <c r="O24" s="861" t="s">
        <v>50</v>
      </c>
      <c r="P24" s="861"/>
      <c r="Q24" s="55"/>
      <c r="T24" s="832" t="s">
        <v>68</v>
      </c>
      <c r="U24" s="803"/>
      <c r="V24" s="803"/>
      <c r="W24" s="803"/>
      <c r="X24" s="813"/>
      <c r="Y24" s="807"/>
      <c r="Z24" s="814"/>
      <c r="AA24" s="807"/>
      <c r="AB24" s="805"/>
      <c r="AC24" s="805"/>
      <c r="AD24" s="48" t="s">
        <v>47</v>
      </c>
      <c r="AE24" s="849" t="s">
        <v>69</v>
      </c>
      <c r="AF24" s="849"/>
      <c r="AG24" s="849"/>
      <c r="AH24" s="850"/>
      <c r="AI24" s="807"/>
      <c r="AJ24" s="814"/>
      <c r="AK24" s="807"/>
      <c r="AL24" s="805"/>
      <c r="AM24" s="805"/>
      <c r="AN24" s="23" t="s">
        <v>47</v>
      </c>
    </row>
    <row r="25" spans="1:40" ht="18.75" customHeight="1" thickBot="1" x14ac:dyDescent="0.45">
      <c r="A25" s="842"/>
      <c r="B25" s="843"/>
      <c r="C25" s="843"/>
      <c r="D25" s="843"/>
      <c r="E25" s="844"/>
      <c r="F25" s="56"/>
      <c r="G25" s="56"/>
      <c r="H25" s="862"/>
      <c r="I25" s="862"/>
      <c r="J25" s="862"/>
      <c r="K25" s="56"/>
      <c r="L25" s="56"/>
      <c r="M25" s="56"/>
      <c r="N25" s="56"/>
      <c r="O25" s="862"/>
      <c r="P25" s="862"/>
      <c r="Q25" s="58"/>
      <c r="T25" s="832" t="s">
        <v>70</v>
      </c>
      <c r="U25" s="803"/>
      <c r="V25" s="803"/>
      <c r="W25" s="803"/>
      <c r="X25" s="813"/>
      <c r="Y25" s="807"/>
      <c r="Z25" s="814"/>
      <c r="AA25" s="807"/>
      <c r="AB25" s="805"/>
      <c r="AC25" s="805"/>
      <c r="AD25" s="48" t="s">
        <v>47</v>
      </c>
      <c r="AE25" s="863" t="s">
        <v>71</v>
      </c>
      <c r="AF25" s="863"/>
      <c r="AG25" s="863"/>
      <c r="AH25" s="864"/>
      <c r="AI25" s="807"/>
      <c r="AJ25" s="814"/>
      <c r="AK25" s="807"/>
      <c r="AL25" s="805"/>
      <c r="AM25" s="805"/>
      <c r="AN25" s="23" t="s">
        <v>47</v>
      </c>
    </row>
    <row r="26" spans="1:40" ht="18.75" customHeight="1" thickBot="1" x14ac:dyDescent="0.45">
      <c r="A26" s="27" t="s">
        <v>72</v>
      </c>
      <c r="L26" s="29"/>
      <c r="M26" s="29"/>
      <c r="N26" s="44"/>
      <c r="O26" s="44"/>
      <c r="T26" s="832" t="s">
        <v>73</v>
      </c>
      <c r="U26" s="803"/>
      <c r="V26" s="803"/>
      <c r="W26" s="803"/>
      <c r="X26" s="813"/>
      <c r="Y26" s="807"/>
      <c r="Z26" s="814"/>
      <c r="AA26" s="807"/>
      <c r="AB26" s="805"/>
      <c r="AC26" s="805"/>
      <c r="AD26" s="48" t="s">
        <v>47</v>
      </c>
      <c r="AE26" s="863" t="s">
        <v>74</v>
      </c>
      <c r="AF26" s="863"/>
      <c r="AG26" s="863"/>
      <c r="AH26" s="864"/>
      <c r="AI26" s="807"/>
      <c r="AJ26" s="814"/>
      <c r="AK26" s="807"/>
      <c r="AL26" s="805"/>
      <c r="AM26" s="805"/>
      <c r="AN26" s="23" t="s">
        <v>47</v>
      </c>
    </row>
    <row r="27" spans="1:40" ht="18.75" customHeight="1" x14ac:dyDescent="0.4">
      <c r="A27" s="833"/>
      <c r="B27" s="777"/>
      <c r="C27" s="777"/>
      <c r="D27" s="777"/>
      <c r="E27" s="777"/>
      <c r="F27" s="834" t="s">
        <v>60</v>
      </c>
      <c r="G27" s="777"/>
      <c r="H27" s="777"/>
      <c r="I27" s="777"/>
      <c r="J27" s="777"/>
      <c r="K27" s="835"/>
      <c r="L27" s="834" t="s">
        <v>95</v>
      </c>
      <c r="M27" s="777"/>
      <c r="N27" s="777"/>
      <c r="O27" s="777"/>
      <c r="P27" s="777"/>
      <c r="Q27" s="779"/>
      <c r="T27" s="832" t="s">
        <v>75</v>
      </c>
      <c r="U27" s="803"/>
      <c r="V27" s="803"/>
      <c r="W27" s="803"/>
      <c r="X27" s="813"/>
      <c r="Y27" s="807"/>
      <c r="Z27" s="814"/>
      <c r="AA27" s="807"/>
      <c r="AB27" s="805"/>
      <c r="AC27" s="805"/>
      <c r="AD27" s="48" t="s">
        <v>47</v>
      </c>
      <c r="AE27" s="865" t="s">
        <v>76</v>
      </c>
      <c r="AF27" s="865"/>
      <c r="AG27" s="865"/>
      <c r="AH27" s="866"/>
      <c r="AI27" s="807"/>
      <c r="AJ27" s="814"/>
      <c r="AK27" s="807"/>
      <c r="AL27" s="805"/>
      <c r="AM27" s="805"/>
      <c r="AN27" s="23" t="s">
        <v>47</v>
      </c>
    </row>
    <row r="28" spans="1:40" ht="18.75" customHeight="1" x14ac:dyDescent="0.4">
      <c r="A28" s="867">
        <v>1</v>
      </c>
      <c r="B28" s="868"/>
      <c r="C28" s="869" t="s">
        <v>77</v>
      </c>
      <c r="D28" s="869"/>
      <c r="E28" s="869"/>
      <c r="F28" s="786"/>
      <c r="G28" s="787"/>
      <c r="H28" s="787"/>
      <c r="I28" s="787"/>
      <c r="J28" s="787"/>
      <c r="K28" s="59" t="s">
        <v>78</v>
      </c>
      <c r="L28" s="806"/>
      <c r="M28" s="789"/>
      <c r="N28" s="789"/>
      <c r="O28" s="789"/>
      <c r="P28" s="789"/>
      <c r="Q28" s="60" t="s">
        <v>47</v>
      </c>
      <c r="T28" s="832" t="s">
        <v>79</v>
      </c>
      <c r="U28" s="803"/>
      <c r="V28" s="803"/>
      <c r="W28" s="803"/>
      <c r="X28" s="813"/>
      <c r="Y28" s="807"/>
      <c r="Z28" s="814"/>
      <c r="AA28" s="807"/>
      <c r="AB28" s="805"/>
      <c r="AC28" s="805"/>
      <c r="AD28" s="48" t="s">
        <v>47</v>
      </c>
      <c r="AE28" s="849" t="s">
        <v>80</v>
      </c>
      <c r="AF28" s="849"/>
      <c r="AG28" s="849"/>
      <c r="AH28" s="850"/>
      <c r="AI28" s="807"/>
      <c r="AJ28" s="814"/>
      <c r="AK28" s="807"/>
      <c r="AL28" s="805"/>
      <c r="AM28" s="805"/>
      <c r="AN28" s="23" t="s">
        <v>47</v>
      </c>
    </row>
    <row r="29" spans="1:40" ht="18.75" customHeight="1" x14ac:dyDescent="0.4">
      <c r="A29" s="867">
        <v>2</v>
      </c>
      <c r="B29" s="868"/>
      <c r="C29" s="870" t="s">
        <v>77</v>
      </c>
      <c r="D29" s="870"/>
      <c r="E29" s="869"/>
      <c r="F29" s="786"/>
      <c r="G29" s="787"/>
      <c r="H29" s="787"/>
      <c r="I29" s="787"/>
      <c r="J29" s="787"/>
      <c r="K29" s="59" t="s">
        <v>78</v>
      </c>
      <c r="L29" s="806"/>
      <c r="M29" s="789"/>
      <c r="N29" s="789"/>
      <c r="O29" s="789"/>
      <c r="P29" s="789"/>
      <c r="Q29" s="60" t="s">
        <v>47</v>
      </c>
      <c r="T29" s="832" t="s">
        <v>81</v>
      </c>
      <c r="U29" s="803"/>
      <c r="V29" s="803"/>
      <c r="W29" s="803"/>
      <c r="X29" s="813"/>
      <c r="Y29" s="807"/>
      <c r="Z29" s="814"/>
      <c r="AA29" s="807"/>
      <c r="AB29" s="805"/>
      <c r="AC29" s="805"/>
      <c r="AD29" s="48" t="s">
        <v>47</v>
      </c>
      <c r="AE29" s="849" t="s">
        <v>82</v>
      </c>
      <c r="AF29" s="849"/>
      <c r="AG29" s="849"/>
      <c r="AH29" s="850"/>
      <c r="AI29" s="807"/>
      <c r="AJ29" s="814"/>
      <c r="AK29" s="807"/>
      <c r="AL29" s="805"/>
      <c r="AM29" s="805"/>
      <c r="AN29" s="23" t="s">
        <v>47</v>
      </c>
    </row>
    <row r="30" spans="1:40" ht="18.75" customHeight="1" x14ac:dyDescent="0.4">
      <c r="A30" s="867">
        <v>3</v>
      </c>
      <c r="B30" s="868"/>
      <c r="C30" s="870" t="s">
        <v>77</v>
      </c>
      <c r="D30" s="870"/>
      <c r="E30" s="869"/>
      <c r="F30" s="786"/>
      <c r="G30" s="787"/>
      <c r="H30" s="787"/>
      <c r="I30" s="787"/>
      <c r="J30" s="787"/>
      <c r="K30" s="59" t="s">
        <v>78</v>
      </c>
      <c r="L30" s="806"/>
      <c r="M30" s="789"/>
      <c r="N30" s="789"/>
      <c r="O30" s="789"/>
      <c r="P30" s="789"/>
      <c r="Q30" s="60" t="s">
        <v>47</v>
      </c>
      <c r="T30" s="832" t="s">
        <v>83</v>
      </c>
      <c r="U30" s="803"/>
      <c r="V30" s="803"/>
      <c r="W30" s="803"/>
      <c r="X30" s="813"/>
      <c r="Y30" s="807"/>
      <c r="Z30" s="814"/>
      <c r="AA30" s="807"/>
      <c r="AB30" s="805"/>
      <c r="AC30" s="805"/>
      <c r="AD30" s="48" t="s">
        <v>47</v>
      </c>
      <c r="AE30" s="849" t="s">
        <v>84</v>
      </c>
      <c r="AF30" s="849"/>
      <c r="AG30" s="849"/>
      <c r="AH30" s="850"/>
      <c r="AI30" s="807"/>
      <c r="AJ30" s="814"/>
      <c r="AK30" s="807"/>
      <c r="AL30" s="805"/>
      <c r="AM30" s="805"/>
      <c r="AN30" s="23" t="s">
        <v>47</v>
      </c>
    </row>
    <row r="31" spans="1:40" ht="18.75" customHeight="1" x14ac:dyDescent="0.4">
      <c r="A31" s="867">
        <v>4</v>
      </c>
      <c r="B31" s="868"/>
      <c r="C31" s="870" t="s">
        <v>77</v>
      </c>
      <c r="D31" s="870"/>
      <c r="E31" s="869"/>
      <c r="F31" s="786"/>
      <c r="G31" s="787"/>
      <c r="H31" s="787"/>
      <c r="I31" s="787"/>
      <c r="J31" s="787"/>
      <c r="K31" s="59" t="s">
        <v>78</v>
      </c>
      <c r="L31" s="806"/>
      <c r="M31" s="789"/>
      <c r="N31" s="789"/>
      <c r="O31" s="789"/>
      <c r="P31" s="789"/>
      <c r="Q31" s="60" t="s">
        <v>47</v>
      </c>
      <c r="T31" s="832" t="s">
        <v>85</v>
      </c>
      <c r="U31" s="803"/>
      <c r="V31" s="803"/>
      <c r="W31" s="803"/>
      <c r="X31" s="813"/>
      <c r="Y31" s="807"/>
      <c r="Z31" s="814"/>
      <c r="AA31" s="807"/>
      <c r="AB31" s="805"/>
      <c r="AC31" s="805"/>
      <c r="AD31" s="48" t="s">
        <v>47</v>
      </c>
      <c r="AE31" s="849" t="s">
        <v>86</v>
      </c>
      <c r="AF31" s="849"/>
      <c r="AG31" s="849"/>
      <c r="AH31" s="850"/>
      <c r="AI31" s="807"/>
      <c r="AJ31" s="814"/>
      <c r="AK31" s="807"/>
      <c r="AL31" s="805"/>
      <c r="AM31" s="805"/>
      <c r="AN31" s="23" t="s">
        <v>47</v>
      </c>
    </row>
    <row r="32" spans="1:40" ht="18.75" customHeight="1" x14ac:dyDescent="0.4">
      <c r="A32" s="871"/>
      <c r="B32" s="872"/>
      <c r="C32" s="870" t="s">
        <v>77</v>
      </c>
      <c r="D32" s="870"/>
      <c r="E32" s="869"/>
      <c r="F32" s="786"/>
      <c r="G32" s="787"/>
      <c r="H32" s="787"/>
      <c r="I32" s="787"/>
      <c r="J32" s="787"/>
      <c r="K32" s="59" t="s">
        <v>78</v>
      </c>
      <c r="L32" s="806"/>
      <c r="M32" s="789"/>
      <c r="N32" s="789"/>
      <c r="O32" s="789"/>
      <c r="P32" s="789"/>
      <c r="Q32" s="60" t="s">
        <v>47</v>
      </c>
      <c r="T32" s="832" t="s">
        <v>87</v>
      </c>
      <c r="U32" s="803"/>
      <c r="V32" s="803"/>
      <c r="W32" s="803"/>
      <c r="X32" s="813"/>
      <c r="Y32" s="807"/>
      <c r="Z32" s="814"/>
      <c r="AA32" s="807"/>
      <c r="AB32" s="805"/>
      <c r="AC32" s="805"/>
      <c r="AD32" s="48" t="s">
        <v>47</v>
      </c>
      <c r="AE32" s="873" t="s">
        <v>88</v>
      </c>
      <c r="AF32" s="874"/>
      <c r="AG32" s="874"/>
      <c r="AH32" s="874"/>
      <c r="AI32" s="874"/>
      <c r="AJ32" s="874"/>
      <c r="AK32" s="874"/>
      <c r="AL32" s="874"/>
      <c r="AM32" s="874"/>
      <c r="AN32" s="875"/>
    </row>
    <row r="33" spans="1:40" ht="18.75" customHeight="1" x14ac:dyDescent="0.4">
      <c r="A33" s="871"/>
      <c r="B33" s="872"/>
      <c r="C33" s="870" t="s">
        <v>77</v>
      </c>
      <c r="D33" s="870"/>
      <c r="E33" s="869"/>
      <c r="F33" s="786"/>
      <c r="G33" s="787"/>
      <c r="H33" s="787"/>
      <c r="I33" s="787"/>
      <c r="J33" s="787"/>
      <c r="K33" s="59" t="s">
        <v>78</v>
      </c>
      <c r="L33" s="806"/>
      <c r="M33" s="789"/>
      <c r="N33" s="789"/>
      <c r="O33" s="789"/>
      <c r="P33" s="789"/>
      <c r="Q33" s="60" t="s">
        <v>47</v>
      </c>
      <c r="T33" s="832" t="s">
        <v>89</v>
      </c>
      <c r="U33" s="876"/>
      <c r="V33" s="876"/>
      <c r="W33" s="876"/>
      <c r="X33" s="877"/>
      <c r="Y33" s="807"/>
      <c r="Z33" s="814"/>
      <c r="AA33" s="807"/>
      <c r="AB33" s="805"/>
      <c r="AC33" s="805"/>
      <c r="AD33" s="48" t="s">
        <v>47</v>
      </c>
      <c r="AE33" s="805"/>
      <c r="AF33" s="805"/>
      <c r="AG33" s="805"/>
      <c r="AH33" s="814"/>
      <c r="AI33" s="807"/>
      <c r="AJ33" s="814"/>
      <c r="AK33" s="807"/>
      <c r="AL33" s="805"/>
      <c r="AM33" s="805"/>
      <c r="AN33" s="23" t="s">
        <v>47</v>
      </c>
    </row>
    <row r="34" spans="1:40" ht="18.75" customHeight="1" x14ac:dyDescent="0.4">
      <c r="A34" s="871"/>
      <c r="B34" s="872"/>
      <c r="C34" s="870" t="s">
        <v>77</v>
      </c>
      <c r="D34" s="870"/>
      <c r="E34" s="869"/>
      <c r="F34" s="786"/>
      <c r="G34" s="787"/>
      <c r="H34" s="787"/>
      <c r="I34" s="787"/>
      <c r="J34" s="787"/>
      <c r="K34" s="59" t="s">
        <v>78</v>
      </c>
      <c r="L34" s="806"/>
      <c r="M34" s="789"/>
      <c r="N34" s="789"/>
      <c r="O34" s="789"/>
      <c r="P34" s="789"/>
      <c r="Q34" s="60" t="s">
        <v>47</v>
      </c>
      <c r="T34" s="832" t="s">
        <v>90</v>
      </c>
      <c r="U34" s="876"/>
      <c r="V34" s="876"/>
      <c r="W34" s="876"/>
      <c r="X34" s="877"/>
      <c r="Y34" s="807"/>
      <c r="Z34" s="814"/>
      <c r="AA34" s="807"/>
      <c r="AB34" s="805"/>
      <c r="AC34" s="805"/>
      <c r="AD34" s="48" t="s">
        <v>47</v>
      </c>
      <c r="AE34" s="805"/>
      <c r="AF34" s="805"/>
      <c r="AG34" s="805"/>
      <c r="AH34" s="814"/>
      <c r="AI34" s="807"/>
      <c r="AJ34" s="814"/>
      <c r="AK34" s="807"/>
      <c r="AL34" s="805"/>
      <c r="AM34" s="805"/>
      <c r="AN34" s="23" t="s">
        <v>47</v>
      </c>
    </row>
    <row r="35" spans="1:40" ht="18.75" customHeight="1" x14ac:dyDescent="0.4">
      <c r="A35" s="871"/>
      <c r="B35" s="872"/>
      <c r="C35" s="870" t="s">
        <v>77</v>
      </c>
      <c r="D35" s="870"/>
      <c r="E35" s="869"/>
      <c r="F35" s="786"/>
      <c r="G35" s="787"/>
      <c r="H35" s="787"/>
      <c r="I35" s="787"/>
      <c r="J35" s="787"/>
      <c r="K35" s="59" t="s">
        <v>78</v>
      </c>
      <c r="L35" s="806"/>
      <c r="M35" s="789"/>
      <c r="N35" s="789"/>
      <c r="O35" s="789"/>
      <c r="P35" s="789"/>
      <c r="Q35" s="60" t="s">
        <v>47</v>
      </c>
      <c r="T35" s="832" t="s">
        <v>91</v>
      </c>
      <c r="U35" s="803"/>
      <c r="V35" s="803"/>
      <c r="W35" s="803"/>
      <c r="X35" s="813"/>
      <c r="Y35" s="807"/>
      <c r="Z35" s="814"/>
      <c r="AA35" s="807"/>
      <c r="AB35" s="805"/>
      <c r="AC35" s="805"/>
      <c r="AD35" s="48" t="s">
        <v>47</v>
      </c>
      <c r="AE35" s="805"/>
      <c r="AF35" s="805"/>
      <c r="AG35" s="805"/>
      <c r="AH35" s="814"/>
      <c r="AI35" s="807"/>
      <c r="AJ35" s="814"/>
      <c r="AK35" s="807"/>
      <c r="AL35" s="805"/>
      <c r="AM35" s="805"/>
      <c r="AN35" s="23" t="s">
        <v>47</v>
      </c>
    </row>
    <row r="36" spans="1:40" ht="18.75" customHeight="1" thickBot="1" x14ac:dyDescent="0.45">
      <c r="A36" s="871"/>
      <c r="B36" s="872"/>
      <c r="C36" s="869" t="s">
        <v>77</v>
      </c>
      <c r="D36" s="869"/>
      <c r="E36" s="870"/>
      <c r="F36" s="786"/>
      <c r="G36" s="787"/>
      <c r="H36" s="787"/>
      <c r="I36" s="787"/>
      <c r="J36" s="787"/>
      <c r="K36" s="59" t="s">
        <v>78</v>
      </c>
      <c r="L36" s="806"/>
      <c r="M36" s="789"/>
      <c r="N36" s="789"/>
      <c r="O36" s="789"/>
      <c r="P36" s="789"/>
      <c r="Q36" s="60" t="s">
        <v>47</v>
      </c>
      <c r="T36" s="879" t="s">
        <v>92</v>
      </c>
      <c r="U36" s="824"/>
      <c r="V36" s="824"/>
      <c r="W36" s="824"/>
      <c r="X36" s="880"/>
      <c r="Y36" s="881"/>
      <c r="Z36" s="882"/>
      <c r="AA36" s="881"/>
      <c r="AB36" s="823"/>
      <c r="AC36" s="823"/>
      <c r="AD36" s="62" t="s">
        <v>47</v>
      </c>
      <c r="AE36" s="824" t="s">
        <v>53</v>
      </c>
      <c r="AF36" s="824"/>
      <c r="AG36" s="824"/>
      <c r="AH36" s="880"/>
      <c r="AI36" s="836" t="str">
        <f>IF(SUM(Y22:Y36,AI22:AJ35) = 0, "", SUM(AI22:AJ35,Y22:Y36))</f>
        <v/>
      </c>
      <c r="AJ36" s="880"/>
      <c r="AK36" s="836" t="str">
        <f>IF(SUM(AA22:AB36,AK22:AM35)=0,"",SUM(AA22:AB36,AK22:AM35))</f>
        <v/>
      </c>
      <c r="AL36" s="824"/>
      <c r="AM36" s="824"/>
      <c r="AN36" s="38" t="s">
        <v>47</v>
      </c>
    </row>
    <row r="37" spans="1:40" ht="18.75" customHeight="1" thickBot="1" x14ac:dyDescent="0.45">
      <c r="A37" s="842" t="s">
        <v>53</v>
      </c>
      <c r="B37" s="843"/>
      <c r="C37" s="843"/>
      <c r="D37" s="843"/>
      <c r="E37" s="844"/>
      <c r="F37" s="878" t="str">
        <f>IF(SUM(F28:J36)=0,"",SUM(F28:J36))</f>
        <v/>
      </c>
      <c r="G37" s="843"/>
      <c r="H37" s="843"/>
      <c r="I37" s="843"/>
      <c r="J37" s="843"/>
      <c r="K37" s="37" t="s">
        <v>78</v>
      </c>
      <c r="L37" s="878" t="str">
        <f>IF(SUM(L28:P36)=0,"",SUM(L28:P36))</f>
        <v/>
      </c>
      <c r="M37" s="843"/>
      <c r="N37" s="843"/>
      <c r="O37" s="843"/>
      <c r="P37" s="843"/>
      <c r="Q37" s="64" t="s">
        <v>47</v>
      </c>
      <c r="T37" s="65" t="s">
        <v>93</v>
      </c>
      <c r="U37" s="27" t="s">
        <v>94</v>
      </c>
      <c r="W37" s="28"/>
      <c r="X37" s="28"/>
      <c r="Z37" s="29"/>
      <c r="AA37" s="29"/>
      <c r="AB37" s="29"/>
      <c r="AG37" s="44"/>
      <c r="AH37" s="44"/>
      <c r="AI37" s="44"/>
      <c r="AJ37" s="44"/>
      <c r="AK37" s="44"/>
      <c r="AL37" s="28"/>
      <c r="AM37" s="28"/>
      <c r="AN37" s="28"/>
    </row>
    <row r="38" spans="1:40" ht="18.75" customHeight="1" x14ac:dyDescent="0.4">
      <c r="N38" s="28"/>
    </row>
    <row r="39" spans="1:40" ht="18.75" customHeight="1" x14ac:dyDescent="0.4"/>
  </sheetData>
  <sheetProtection selectLockedCells="1"/>
  <mergeCells count="259">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N32"/>
    <mergeCell ref="A31:B31"/>
    <mergeCell ref="C31:E31"/>
    <mergeCell ref="F31:J31"/>
    <mergeCell ref="L31:P31"/>
    <mergeCell ref="T31:X31"/>
    <mergeCell ref="Y31:Z31"/>
    <mergeCell ref="AA31:AC31"/>
    <mergeCell ref="AE31:AH31"/>
    <mergeCell ref="AI31:AJ31"/>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AA22:AC22"/>
    <mergeCell ref="AE22:AH22"/>
    <mergeCell ref="AI22:AJ22"/>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K18:AM18"/>
    <mergeCell ref="A21:E21"/>
    <mergeCell ref="F21:P21"/>
    <mergeCell ref="T21:X21"/>
    <mergeCell ref="Y21:Z21"/>
    <mergeCell ref="AA21:AD21"/>
    <mergeCell ref="AE21:AH21"/>
    <mergeCell ref="AI21:AJ21"/>
    <mergeCell ref="AK21:AN21"/>
    <mergeCell ref="A18:E19"/>
    <mergeCell ref="F18:Q19"/>
    <mergeCell ref="T18:X18"/>
    <mergeCell ref="Y18:AA18"/>
    <mergeCell ref="AC18:AE18"/>
    <mergeCell ref="AG18:AJ18"/>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4"/>
  <conditionalFormatting sqref="H22:H25">
    <cfRule type="expression" dxfId="5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7 JY15:JY17 TU15:TU17 ADQ15:ADQ17 ANM15:ANM17 AXI15:AXI17 BHE15:BHE17 BRA15:BRA17 CAW15:CAW17 CKS15:CKS17 CUO15:CUO17 DEK15:DEK17 DOG15:DOG17 DYC15:DYC17 EHY15:EHY17 ERU15:ERU17 FBQ15:FBQ17 FLM15:FLM17 FVI15:FVI17 GFE15:GFE17 GPA15:GPA17 GYW15:GYW17 HIS15:HIS17 HSO15:HSO17 ICK15:ICK17 IMG15:IMG17 IWC15:IWC17 JFY15:JFY17 JPU15:JPU17 JZQ15:JZQ17 KJM15:KJM17 KTI15:KTI17 LDE15:LDE17 LNA15:LNA17 LWW15:LWW17 MGS15:MGS17 MQO15:MQO17 NAK15:NAK17 NKG15:NKG17 NUC15:NUC17 ODY15:ODY17 ONU15:ONU17 OXQ15:OXQ17 PHM15:PHM17 PRI15:PRI17 QBE15:QBE17 QLA15:QLA17 QUW15:QUW17 RES15:RES17 ROO15:ROO17 RYK15:RYK17 SIG15:SIG17 SSC15:SSC17 TBY15:TBY17 TLU15:TLU17 TVQ15:TVQ17 UFM15:UFM17 UPI15:UPI17 UZE15:UZE17 VJA15:VJA17 VSW15:VSW17 WCS15:WCS17 WMO15:WMO17 WWK15:WWK17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xr:uid="{022C31C1-D960-4DC4-9F0F-76B778A4B506}">
      <formula1>-99999999999</formula1>
      <formula2>99999999999</formula2>
    </dataValidation>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AK33:AK35 KG33:KG35 UC33:UC35 ADY33:ADY35 ANU33:ANU35 AXQ33:AXQ35 BHM33:BHM35 BRI33:BRI35 CBE33:CBE35 CLA33:CLA35 CUW33:CUW35 DES33:DES35 DOO33:DOO35 DYK33:DYK35 EIG33:EIG35 ESC33:ESC35 FBY33:FBY35 FLU33:FLU35 FVQ33:FVQ35 GFM33:GFM35 GPI33:GPI35 GZE33:GZE35 HJA33:HJA35 HSW33:HSW35 ICS33:ICS35 IMO33:IMO35 IWK33:IWK35 JGG33:JGG35 JQC33:JQC35 JZY33:JZY35 KJU33:KJU35 KTQ33:KTQ35 LDM33:LDM35 LNI33:LNI35 LXE33:LXE35 MHA33:MHA35 MQW33:MQW35 NAS33:NAS35 NKO33:NKO35 NUK33:NUK35 OEG33:OEG35 OOC33:OOC35 OXY33:OXY35 PHU33:PHU35 PRQ33:PRQ35 QBM33:QBM35 QLI33:QLI35 QVE33:QVE35 RFA33:RFA35 ROW33:ROW35 RYS33:RYS35 SIO33:SIO35 SSK33:SSK35 TCG33:TCG35 TMC33:TMC35 TVY33:TVY35 UFU33:UFU35 UPQ33:UPQ35 UZM33:UZM35 VJI33:VJI35 VTE33:VTE35 WDA33:WDA35 WMW33:WMW35 WWS33:WWS35 AK65569:AK65571 KG65569:KG65571 UC65569:UC65571 ADY65569:ADY65571 ANU65569:ANU65571 AXQ65569:AXQ65571 BHM65569:BHM65571 BRI65569:BRI65571 CBE65569:CBE65571 CLA65569:CLA65571 CUW65569:CUW65571 DES65569:DES65571 DOO65569:DOO65571 DYK65569:DYK65571 EIG65569:EIG65571 ESC65569:ESC65571 FBY65569:FBY65571 FLU65569:FLU65571 FVQ65569:FVQ65571 GFM65569:GFM65571 GPI65569:GPI65571 GZE65569:GZE65571 HJA65569:HJA65571 HSW65569:HSW65571 ICS65569:ICS65571 IMO65569:IMO65571 IWK65569:IWK65571 JGG65569:JGG65571 JQC65569:JQC65571 JZY65569:JZY65571 KJU65569:KJU65571 KTQ65569:KTQ65571 LDM65569:LDM65571 LNI65569:LNI65571 LXE65569:LXE65571 MHA65569:MHA65571 MQW65569:MQW65571 NAS65569:NAS65571 NKO65569:NKO65571 NUK65569:NUK65571 OEG65569:OEG65571 OOC65569:OOC65571 OXY65569:OXY65571 PHU65569:PHU65571 PRQ65569:PRQ65571 QBM65569:QBM65571 QLI65569:QLI65571 QVE65569:QVE65571 RFA65569:RFA65571 ROW65569:ROW65571 RYS65569:RYS65571 SIO65569:SIO65571 SSK65569:SSK65571 TCG65569:TCG65571 TMC65569:TMC65571 TVY65569:TVY65571 UFU65569:UFU65571 UPQ65569:UPQ65571 UZM65569:UZM65571 VJI65569:VJI65571 VTE65569:VTE65571 WDA65569:WDA65571 WMW65569:WMW65571 WWS65569:WWS65571 AK131105:AK131107 KG131105:KG131107 UC131105:UC131107 ADY131105:ADY131107 ANU131105:ANU131107 AXQ131105:AXQ131107 BHM131105:BHM131107 BRI131105:BRI131107 CBE131105:CBE131107 CLA131105:CLA131107 CUW131105:CUW131107 DES131105:DES131107 DOO131105:DOO131107 DYK131105:DYK131107 EIG131105:EIG131107 ESC131105:ESC131107 FBY131105:FBY131107 FLU131105:FLU131107 FVQ131105:FVQ131107 GFM131105:GFM131107 GPI131105:GPI131107 GZE131105:GZE131107 HJA131105:HJA131107 HSW131105:HSW131107 ICS131105:ICS131107 IMO131105:IMO131107 IWK131105:IWK131107 JGG131105:JGG131107 JQC131105:JQC131107 JZY131105:JZY131107 KJU131105:KJU131107 KTQ131105:KTQ131107 LDM131105:LDM131107 LNI131105:LNI131107 LXE131105:LXE131107 MHA131105:MHA131107 MQW131105:MQW131107 NAS131105:NAS131107 NKO131105:NKO131107 NUK131105:NUK131107 OEG131105:OEG131107 OOC131105:OOC131107 OXY131105:OXY131107 PHU131105:PHU131107 PRQ131105:PRQ131107 QBM131105:QBM131107 QLI131105:QLI131107 QVE131105:QVE131107 RFA131105:RFA131107 ROW131105:ROW131107 RYS131105:RYS131107 SIO131105:SIO131107 SSK131105:SSK131107 TCG131105:TCG131107 TMC131105:TMC131107 TVY131105:TVY131107 UFU131105:UFU131107 UPQ131105:UPQ131107 UZM131105:UZM131107 VJI131105:VJI131107 VTE131105:VTE131107 WDA131105:WDA131107 WMW131105:WMW131107 WWS131105:WWS131107 AK196641:AK196643 KG196641:KG196643 UC196641:UC196643 ADY196641:ADY196643 ANU196641:ANU196643 AXQ196641:AXQ196643 BHM196641:BHM196643 BRI196641:BRI196643 CBE196641:CBE196643 CLA196641:CLA196643 CUW196641:CUW196643 DES196641:DES196643 DOO196641:DOO196643 DYK196641:DYK196643 EIG196641:EIG196643 ESC196641:ESC196643 FBY196641:FBY196643 FLU196641:FLU196643 FVQ196641:FVQ196643 GFM196641:GFM196643 GPI196641:GPI196643 GZE196641:GZE196643 HJA196641:HJA196643 HSW196641:HSW196643 ICS196641:ICS196643 IMO196641:IMO196643 IWK196641:IWK196643 JGG196641:JGG196643 JQC196641:JQC196643 JZY196641:JZY196643 KJU196641:KJU196643 KTQ196641:KTQ196643 LDM196641:LDM196643 LNI196641:LNI196643 LXE196641:LXE196643 MHA196641:MHA196643 MQW196641:MQW196643 NAS196641:NAS196643 NKO196641:NKO196643 NUK196641:NUK196643 OEG196641:OEG196643 OOC196641:OOC196643 OXY196641:OXY196643 PHU196641:PHU196643 PRQ196641:PRQ196643 QBM196641:QBM196643 QLI196641:QLI196643 QVE196641:QVE196643 RFA196641:RFA196643 ROW196641:ROW196643 RYS196641:RYS196643 SIO196641:SIO196643 SSK196641:SSK196643 TCG196641:TCG196643 TMC196641:TMC196643 TVY196641:TVY196643 UFU196641:UFU196643 UPQ196641:UPQ196643 UZM196641:UZM196643 VJI196641:VJI196643 VTE196641:VTE196643 WDA196641:WDA196643 WMW196641:WMW196643 WWS196641:WWS196643 AK262177:AK262179 KG262177:KG262179 UC262177:UC262179 ADY262177:ADY262179 ANU262177:ANU262179 AXQ262177:AXQ262179 BHM262177:BHM262179 BRI262177:BRI262179 CBE262177:CBE262179 CLA262177:CLA262179 CUW262177:CUW262179 DES262177:DES262179 DOO262177:DOO262179 DYK262177:DYK262179 EIG262177:EIG262179 ESC262177:ESC262179 FBY262177:FBY262179 FLU262177:FLU262179 FVQ262177:FVQ262179 GFM262177:GFM262179 GPI262177:GPI262179 GZE262177:GZE262179 HJA262177:HJA262179 HSW262177:HSW262179 ICS262177:ICS262179 IMO262177:IMO262179 IWK262177:IWK262179 JGG262177:JGG262179 JQC262177:JQC262179 JZY262177:JZY262179 KJU262177:KJU262179 KTQ262177:KTQ262179 LDM262177:LDM262179 LNI262177:LNI262179 LXE262177:LXE262179 MHA262177:MHA262179 MQW262177:MQW262179 NAS262177:NAS262179 NKO262177:NKO262179 NUK262177:NUK262179 OEG262177:OEG262179 OOC262177:OOC262179 OXY262177:OXY262179 PHU262177:PHU262179 PRQ262177:PRQ262179 QBM262177:QBM262179 QLI262177:QLI262179 QVE262177:QVE262179 RFA262177:RFA262179 ROW262177:ROW262179 RYS262177:RYS262179 SIO262177:SIO262179 SSK262177:SSK262179 TCG262177:TCG262179 TMC262177:TMC262179 TVY262177:TVY262179 UFU262177:UFU262179 UPQ262177:UPQ262179 UZM262177:UZM262179 VJI262177:VJI262179 VTE262177:VTE262179 WDA262177:WDA262179 WMW262177:WMW262179 WWS262177:WWS262179 AK327713:AK327715 KG327713:KG327715 UC327713:UC327715 ADY327713:ADY327715 ANU327713:ANU327715 AXQ327713:AXQ327715 BHM327713:BHM327715 BRI327713:BRI327715 CBE327713:CBE327715 CLA327713:CLA327715 CUW327713:CUW327715 DES327713:DES327715 DOO327713:DOO327715 DYK327713:DYK327715 EIG327713:EIG327715 ESC327713:ESC327715 FBY327713:FBY327715 FLU327713:FLU327715 FVQ327713:FVQ327715 GFM327713:GFM327715 GPI327713:GPI327715 GZE327713:GZE327715 HJA327713:HJA327715 HSW327713:HSW327715 ICS327713:ICS327715 IMO327713:IMO327715 IWK327713:IWK327715 JGG327713:JGG327715 JQC327713:JQC327715 JZY327713:JZY327715 KJU327713:KJU327715 KTQ327713:KTQ327715 LDM327713:LDM327715 LNI327713:LNI327715 LXE327713:LXE327715 MHA327713:MHA327715 MQW327713:MQW327715 NAS327713:NAS327715 NKO327713:NKO327715 NUK327713:NUK327715 OEG327713:OEG327715 OOC327713:OOC327715 OXY327713:OXY327715 PHU327713:PHU327715 PRQ327713:PRQ327715 QBM327713:QBM327715 QLI327713:QLI327715 QVE327713:QVE327715 RFA327713:RFA327715 ROW327713:ROW327715 RYS327713:RYS327715 SIO327713:SIO327715 SSK327713:SSK327715 TCG327713:TCG327715 TMC327713:TMC327715 TVY327713:TVY327715 UFU327713:UFU327715 UPQ327713:UPQ327715 UZM327713:UZM327715 VJI327713:VJI327715 VTE327713:VTE327715 WDA327713:WDA327715 WMW327713:WMW327715 WWS327713:WWS327715 AK393249:AK393251 KG393249:KG393251 UC393249:UC393251 ADY393249:ADY393251 ANU393249:ANU393251 AXQ393249:AXQ393251 BHM393249:BHM393251 BRI393249:BRI393251 CBE393249:CBE393251 CLA393249:CLA393251 CUW393249:CUW393251 DES393249:DES393251 DOO393249:DOO393251 DYK393249:DYK393251 EIG393249:EIG393251 ESC393249:ESC393251 FBY393249:FBY393251 FLU393249:FLU393251 FVQ393249:FVQ393251 GFM393249:GFM393251 GPI393249:GPI393251 GZE393249:GZE393251 HJA393249:HJA393251 HSW393249:HSW393251 ICS393249:ICS393251 IMO393249:IMO393251 IWK393249:IWK393251 JGG393249:JGG393251 JQC393249:JQC393251 JZY393249:JZY393251 KJU393249:KJU393251 KTQ393249:KTQ393251 LDM393249:LDM393251 LNI393249:LNI393251 LXE393249:LXE393251 MHA393249:MHA393251 MQW393249:MQW393251 NAS393249:NAS393251 NKO393249:NKO393251 NUK393249:NUK393251 OEG393249:OEG393251 OOC393249:OOC393251 OXY393249:OXY393251 PHU393249:PHU393251 PRQ393249:PRQ393251 QBM393249:QBM393251 QLI393249:QLI393251 QVE393249:QVE393251 RFA393249:RFA393251 ROW393249:ROW393251 RYS393249:RYS393251 SIO393249:SIO393251 SSK393249:SSK393251 TCG393249:TCG393251 TMC393249:TMC393251 TVY393249:TVY393251 UFU393249:UFU393251 UPQ393249:UPQ393251 UZM393249:UZM393251 VJI393249:VJI393251 VTE393249:VTE393251 WDA393249:WDA393251 WMW393249:WMW393251 WWS393249:WWS393251 AK458785:AK458787 KG458785:KG458787 UC458785:UC458787 ADY458785:ADY458787 ANU458785:ANU458787 AXQ458785:AXQ458787 BHM458785:BHM458787 BRI458785:BRI458787 CBE458785:CBE458787 CLA458785:CLA458787 CUW458785:CUW458787 DES458785:DES458787 DOO458785:DOO458787 DYK458785:DYK458787 EIG458785:EIG458787 ESC458785:ESC458787 FBY458785:FBY458787 FLU458785:FLU458787 FVQ458785:FVQ458787 GFM458785:GFM458787 GPI458785:GPI458787 GZE458785:GZE458787 HJA458785:HJA458787 HSW458785:HSW458787 ICS458785:ICS458787 IMO458785:IMO458787 IWK458785:IWK458787 JGG458785:JGG458787 JQC458785:JQC458787 JZY458785:JZY458787 KJU458785:KJU458787 KTQ458785:KTQ458787 LDM458785:LDM458787 LNI458785:LNI458787 LXE458785:LXE458787 MHA458785:MHA458787 MQW458785:MQW458787 NAS458785:NAS458787 NKO458785:NKO458787 NUK458785:NUK458787 OEG458785:OEG458787 OOC458785:OOC458787 OXY458785:OXY458787 PHU458785:PHU458787 PRQ458785:PRQ458787 QBM458785:QBM458787 QLI458785:QLI458787 QVE458785:QVE458787 RFA458785:RFA458787 ROW458785:ROW458787 RYS458785:RYS458787 SIO458785:SIO458787 SSK458785:SSK458787 TCG458785:TCG458787 TMC458785:TMC458787 TVY458785:TVY458787 UFU458785:UFU458787 UPQ458785:UPQ458787 UZM458785:UZM458787 VJI458785:VJI458787 VTE458785:VTE458787 WDA458785:WDA458787 WMW458785:WMW458787 WWS458785:WWS458787 AK524321:AK524323 KG524321:KG524323 UC524321:UC524323 ADY524321:ADY524323 ANU524321:ANU524323 AXQ524321:AXQ524323 BHM524321:BHM524323 BRI524321:BRI524323 CBE524321:CBE524323 CLA524321:CLA524323 CUW524321:CUW524323 DES524321:DES524323 DOO524321:DOO524323 DYK524321:DYK524323 EIG524321:EIG524323 ESC524321:ESC524323 FBY524321:FBY524323 FLU524321:FLU524323 FVQ524321:FVQ524323 GFM524321:GFM524323 GPI524321:GPI524323 GZE524321:GZE524323 HJA524321:HJA524323 HSW524321:HSW524323 ICS524321:ICS524323 IMO524321:IMO524323 IWK524321:IWK524323 JGG524321:JGG524323 JQC524321:JQC524323 JZY524321:JZY524323 KJU524321:KJU524323 KTQ524321:KTQ524323 LDM524321:LDM524323 LNI524321:LNI524323 LXE524321:LXE524323 MHA524321:MHA524323 MQW524321:MQW524323 NAS524321:NAS524323 NKO524321:NKO524323 NUK524321:NUK524323 OEG524321:OEG524323 OOC524321:OOC524323 OXY524321:OXY524323 PHU524321:PHU524323 PRQ524321:PRQ524323 QBM524321:QBM524323 QLI524321:QLI524323 QVE524321:QVE524323 RFA524321:RFA524323 ROW524321:ROW524323 RYS524321:RYS524323 SIO524321:SIO524323 SSK524321:SSK524323 TCG524321:TCG524323 TMC524321:TMC524323 TVY524321:TVY524323 UFU524321:UFU524323 UPQ524321:UPQ524323 UZM524321:UZM524323 VJI524321:VJI524323 VTE524321:VTE524323 WDA524321:WDA524323 WMW524321:WMW524323 WWS524321:WWS524323 AK589857:AK589859 KG589857:KG589859 UC589857:UC589859 ADY589857:ADY589859 ANU589857:ANU589859 AXQ589857:AXQ589859 BHM589857:BHM589859 BRI589857:BRI589859 CBE589857:CBE589859 CLA589857:CLA589859 CUW589857:CUW589859 DES589857:DES589859 DOO589857:DOO589859 DYK589857:DYK589859 EIG589857:EIG589859 ESC589857:ESC589859 FBY589857:FBY589859 FLU589857:FLU589859 FVQ589857:FVQ589859 GFM589857:GFM589859 GPI589857:GPI589859 GZE589857:GZE589859 HJA589857:HJA589859 HSW589857:HSW589859 ICS589857:ICS589859 IMO589857:IMO589859 IWK589857:IWK589859 JGG589857:JGG589859 JQC589857:JQC589859 JZY589857:JZY589859 KJU589857:KJU589859 KTQ589857:KTQ589859 LDM589857:LDM589859 LNI589857:LNI589859 LXE589857:LXE589859 MHA589857:MHA589859 MQW589857:MQW589859 NAS589857:NAS589859 NKO589857:NKO589859 NUK589857:NUK589859 OEG589857:OEG589859 OOC589857:OOC589859 OXY589857:OXY589859 PHU589857:PHU589859 PRQ589857:PRQ589859 QBM589857:QBM589859 QLI589857:QLI589859 QVE589857:QVE589859 RFA589857:RFA589859 ROW589857:ROW589859 RYS589857:RYS589859 SIO589857:SIO589859 SSK589857:SSK589859 TCG589857:TCG589859 TMC589857:TMC589859 TVY589857:TVY589859 UFU589857:UFU589859 UPQ589857:UPQ589859 UZM589857:UZM589859 VJI589857:VJI589859 VTE589857:VTE589859 WDA589857:WDA589859 WMW589857:WMW589859 WWS589857:WWS589859 AK655393:AK655395 KG655393:KG655395 UC655393:UC655395 ADY655393:ADY655395 ANU655393:ANU655395 AXQ655393:AXQ655395 BHM655393:BHM655395 BRI655393:BRI655395 CBE655393:CBE655395 CLA655393:CLA655395 CUW655393:CUW655395 DES655393:DES655395 DOO655393:DOO655395 DYK655393:DYK655395 EIG655393:EIG655395 ESC655393:ESC655395 FBY655393:FBY655395 FLU655393:FLU655395 FVQ655393:FVQ655395 GFM655393:GFM655395 GPI655393:GPI655395 GZE655393:GZE655395 HJA655393:HJA655395 HSW655393:HSW655395 ICS655393:ICS655395 IMO655393:IMO655395 IWK655393:IWK655395 JGG655393:JGG655395 JQC655393:JQC655395 JZY655393:JZY655395 KJU655393:KJU655395 KTQ655393:KTQ655395 LDM655393:LDM655395 LNI655393:LNI655395 LXE655393:LXE655395 MHA655393:MHA655395 MQW655393:MQW655395 NAS655393:NAS655395 NKO655393:NKO655395 NUK655393:NUK655395 OEG655393:OEG655395 OOC655393:OOC655395 OXY655393:OXY655395 PHU655393:PHU655395 PRQ655393:PRQ655395 QBM655393:QBM655395 QLI655393:QLI655395 QVE655393:QVE655395 RFA655393:RFA655395 ROW655393:ROW655395 RYS655393:RYS655395 SIO655393:SIO655395 SSK655393:SSK655395 TCG655393:TCG655395 TMC655393:TMC655395 TVY655393:TVY655395 UFU655393:UFU655395 UPQ655393:UPQ655395 UZM655393:UZM655395 VJI655393:VJI655395 VTE655393:VTE655395 WDA655393:WDA655395 WMW655393:WMW655395 WWS655393:WWS655395 AK720929:AK720931 KG720929:KG720931 UC720929:UC720931 ADY720929:ADY720931 ANU720929:ANU720931 AXQ720929:AXQ720931 BHM720929:BHM720931 BRI720929:BRI720931 CBE720929:CBE720931 CLA720929:CLA720931 CUW720929:CUW720931 DES720929:DES720931 DOO720929:DOO720931 DYK720929:DYK720931 EIG720929:EIG720931 ESC720929:ESC720931 FBY720929:FBY720931 FLU720929:FLU720931 FVQ720929:FVQ720931 GFM720929:GFM720931 GPI720929:GPI720931 GZE720929:GZE720931 HJA720929:HJA720931 HSW720929:HSW720931 ICS720929:ICS720931 IMO720929:IMO720931 IWK720929:IWK720931 JGG720929:JGG720931 JQC720929:JQC720931 JZY720929:JZY720931 KJU720929:KJU720931 KTQ720929:KTQ720931 LDM720929:LDM720931 LNI720929:LNI720931 LXE720929:LXE720931 MHA720929:MHA720931 MQW720929:MQW720931 NAS720929:NAS720931 NKO720929:NKO720931 NUK720929:NUK720931 OEG720929:OEG720931 OOC720929:OOC720931 OXY720929:OXY720931 PHU720929:PHU720931 PRQ720929:PRQ720931 QBM720929:QBM720931 QLI720929:QLI720931 QVE720929:QVE720931 RFA720929:RFA720931 ROW720929:ROW720931 RYS720929:RYS720931 SIO720929:SIO720931 SSK720929:SSK720931 TCG720929:TCG720931 TMC720929:TMC720931 TVY720929:TVY720931 UFU720929:UFU720931 UPQ720929:UPQ720931 UZM720929:UZM720931 VJI720929:VJI720931 VTE720929:VTE720931 WDA720929:WDA720931 WMW720929:WMW720931 WWS720929:WWS720931 AK786465:AK786467 KG786465:KG786467 UC786465:UC786467 ADY786465:ADY786467 ANU786465:ANU786467 AXQ786465:AXQ786467 BHM786465:BHM786467 BRI786465:BRI786467 CBE786465:CBE786467 CLA786465:CLA786467 CUW786465:CUW786467 DES786465:DES786467 DOO786465:DOO786467 DYK786465:DYK786467 EIG786465:EIG786467 ESC786465:ESC786467 FBY786465:FBY786467 FLU786465:FLU786467 FVQ786465:FVQ786467 GFM786465:GFM786467 GPI786465:GPI786467 GZE786465:GZE786467 HJA786465:HJA786467 HSW786465:HSW786467 ICS786465:ICS786467 IMO786465:IMO786467 IWK786465:IWK786467 JGG786465:JGG786467 JQC786465:JQC786467 JZY786465:JZY786467 KJU786465:KJU786467 KTQ786465:KTQ786467 LDM786465:LDM786467 LNI786465:LNI786467 LXE786465:LXE786467 MHA786465:MHA786467 MQW786465:MQW786467 NAS786465:NAS786467 NKO786465:NKO786467 NUK786465:NUK786467 OEG786465:OEG786467 OOC786465:OOC786467 OXY786465:OXY786467 PHU786465:PHU786467 PRQ786465:PRQ786467 QBM786465:QBM786467 QLI786465:QLI786467 QVE786465:QVE786467 RFA786465:RFA786467 ROW786465:ROW786467 RYS786465:RYS786467 SIO786465:SIO786467 SSK786465:SSK786467 TCG786465:TCG786467 TMC786465:TMC786467 TVY786465:TVY786467 UFU786465:UFU786467 UPQ786465:UPQ786467 UZM786465:UZM786467 VJI786465:VJI786467 VTE786465:VTE786467 WDA786465:WDA786467 WMW786465:WMW786467 WWS786465:WWS786467 AK852001:AK852003 KG852001:KG852003 UC852001:UC852003 ADY852001:ADY852003 ANU852001:ANU852003 AXQ852001:AXQ852003 BHM852001:BHM852003 BRI852001:BRI852003 CBE852001:CBE852003 CLA852001:CLA852003 CUW852001:CUW852003 DES852001:DES852003 DOO852001:DOO852003 DYK852001:DYK852003 EIG852001:EIG852003 ESC852001:ESC852003 FBY852001:FBY852003 FLU852001:FLU852003 FVQ852001:FVQ852003 GFM852001:GFM852003 GPI852001:GPI852003 GZE852001:GZE852003 HJA852001:HJA852003 HSW852001:HSW852003 ICS852001:ICS852003 IMO852001:IMO852003 IWK852001:IWK852003 JGG852001:JGG852003 JQC852001:JQC852003 JZY852001:JZY852003 KJU852001:KJU852003 KTQ852001:KTQ852003 LDM852001:LDM852003 LNI852001:LNI852003 LXE852001:LXE852003 MHA852001:MHA852003 MQW852001:MQW852003 NAS852001:NAS852003 NKO852001:NKO852003 NUK852001:NUK852003 OEG852001:OEG852003 OOC852001:OOC852003 OXY852001:OXY852003 PHU852001:PHU852003 PRQ852001:PRQ852003 QBM852001:QBM852003 QLI852001:QLI852003 QVE852001:QVE852003 RFA852001:RFA852003 ROW852001:ROW852003 RYS852001:RYS852003 SIO852001:SIO852003 SSK852001:SSK852003 TCG852001:TCG852003 TMC852001:TMC852003 TVY852001:TVY852003 UFU852001:UFU852003 UPQ852001:UPQ852003 UZM852001:UZM852003 VJI852001:VJI852003 VTE852001:VTE852003 WDA852001:WDA852003 WMW852001:WMW852003 WWS852001:WWS852003 AK917537:AK917539 KG917537:KG917539 UC917537:UC917539 ADY917537:ADY917539 ANU917537:ANU917539 AXQ917537:AXQ917539 BHM917537:BHM917539 BRI917537:BRI917539 CBE917537:CBE917539 CLA917537:CLA917539 CUW917537:CUW917539 DES917537:DES917539 DOO917537:DOO917539 DYK917537:DYK917539 EIG917537:EIG917539 ESC917537:ESC917539 FBY917537:FBY917539 FLU917537:FLU917539 FVQ917537:FVQ917539 GFM917537:GFM917539 GPI917537:GPI917539 GZE917537:GZE917539 HJA917537:HJA917539 HSW917537:HSW917539 ICS917537:ICS917539 IMO917537:IMO917539 IWK917537:IWK917539 JGG917537:JGG917539 JQC917537:JQC917539 JZY917537:JZY917539 KJU917537:KJU917539 KTQ917537:KTQ917539 LDM917537:LDM917539 LNI917537:LNI917539 LXE917537:LXE917539 MHA917537:MHA917539 MQW917537:MQW917539 NAS917537:NAS917539 NKO917537:NKO917539 NUK917537:NUK917539 OEG917537:OEG917539 OOC917537:OOC917539 OXY917537:OXY917539 PHU917537:PHU917539 PRQ917537:PRQ917539 QBM917537:QBM917539 QLI917537:QLI917539 QVE917537:QVE917539 RFA917537:RFA917539 ROW917537:ROW917539 RYS917537:RYS917539 SIO917537:SIO917539 SSK917537:SSK917539 TCG917537:TCG917539 TMC917537:TMC917539 TVY917537:TVY917539 UFU917537:UFU917539 UPQ917537:UPQ917539 UZM917537:UZM917539 VJI917537:VJI917539 VTE917537:VTE917539 WDA917537:WDA917539 WMW917537:WMW917539 WWS917537:WWS917539 AK983073:AK983075 KG983073:KG983075 UC983073:UC983075 ADY983073:ADY983075 ANU983073:ANU983075 AXQ983073:AXQ983075 BHM983073:BHM983075 BRI983073:BRI983075 CBE983073:CBE983075 CLA983073:CLA983075 CUW983073:CUW983075 DES983073:DES983075 DOO983073:DOO983075 DYK983073:DYK983075 EIG983073:EIG983075 ESC983073:ESC983075 FBY983073:FBY983075 FLU983073:FLU983075 FVQ983073:FVQ983075 GFM983073:GFM983075 GPI983073:GPI983075 GZE983073:GZE983075 HJA983073:HJA983075 HSW983073:HSW983075 ICS983073:ICS983075 IMO983073:IMO983075 IWK983073:IWK983075 JGG983073:JGG983075 JQC983073:JQC983075 JZY983073:JZY983075 KJU983073:KJU983075 KTQ983073:KTQ983075 LDM983073:LDM983075 LNI983073:LNI983075 LXE983073:LXE983075 MHA983073:MHA983075 MQW983073:MQW983075 NAS983073:NAS983075 NKO983073:NKO983075 NUK983073:NUK983075 OEG983073:OEG983075 OOC983073:OOC983075 OXY983073:OXY983075 PHU983073:PHU983075 PRQ983073:PRQ983075 QBM983073:QBM983075 QLI983073:QLI983075 QVE983073:QVE983075 RFA983073:RFA983075 ROW983073:ROW983075 RYS983073:RYS983075 SIO983073:SIO983075 SSK983073:SSK983075 TCG983073:TCG983075 TMC983073:TMC983075 TVY983073:TVY983075 UFU983073:UFU983075 UPQ983073:UPQ983075 UZM983073:UZM983075 VJI983073:VJI983075 VTE983073:VTE983075 WDA983073:WDA983075 WMW983073:WMW983075 WWS983073:WWS983075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AK22:AK31 KG22:KG31 UC22:UC31 ADY22:ADY31 ANU22:ANU31 AXQ22:AXQ31 BHM22:BHM31 BRI22:BRI31 CBE22:CBE31 CLA22:CLA31 CUW22:CUW31 DES22:DES31 DOO22:DOO31 DYK22:DYK31 EIG22:EIG31 ESC22:ESC31 FBY22:FBY31 FLU22:FLU31 FVQ22:FVQ31 GFM22:GFM31 GPI22:GPI31 GZE22:GZE31 HJA22:HJA31 HSW22:HSW31 ICS22:ICS31 IMO22:IMO31 IWK22:IWK31 JGG22:JGG31 JQC22:JQC31 JZY22:JZY31 KJU22:KJU31 KTQ22:KTQ31 LDM22:LDM31 LNI22:LNI31 LXE22:LXE31 MHA22:MHA31 MQW22:MQW31 NAS22:NAS31 NKO22:NKO31 NUK22:NUK31 OEG22:OEG31 OOC22:OOC31 OXY22:OXY31 PHU22:PHU31 PRQ22:PRQ31 QBM22:QBM31 QLI22:QLI31 QVE22:QVE31 RFA22:RFA31 ROW22:ROW31 RYS22:RYS31 SIO22:SIO31 SSK22:SSK31 TCG22:TCG31 TMC22:TMC31 TVY22:TVY31 UFU22:UFU31 UPQ22:UPQ31 UZM22:UZM31 VJI22:VJI31 VTE22:VTE31 WDA22:WDA31 WMW22:WMW31 WWS22:WWS31 AK65558:AK65567 KG65558:KG65567 UC65558:UC65567 ADY65558:ADY65567 ANU65558:ANU65567 AXQ65558:AXQ65567 BHM65558:BHM65567 BRI65558:BRI65567 CBE65558:CBE65567 CLA65558:CLA65567 CUW65558:CUW65567 DES65558:DES65567 DOO65558:DOO65567 DYK65558:DYK65567 EIG65558:EIG65567 ESC65558:ESC65567 FBY65558:FBY65567 FLU65558:FLU65567 FVQ65558:FVQ65567 GFM65558:GFM65567 GPI65558:GPI65567 GZE65558:GZE65567 HJA65558:HJA65567 HSW65558:HSW65567 ICS65558:ICS65567 IMO65558:IMO65567 IWK65558:IWK65567 JGG65558:JGG65567 JQC65558:JQC65567 JZY65558:JZY65567 KJU65558:KJU65567 KTQ65558:KTQ65567 LDM65558:LDM65567 LNI65558:LNI65567 LXE65558:LXE65567 MHA65558:MHA65567 MQW65558:MQW65567 NAS65558:NAS65567 NKO65558:NKO65567 NUK65558:NUK65567 OEG65558:OEG65567 OOC65558:OOC65567 OXY65558:OXY65567 PHU65558:PHU65567 PRQ65558:PRQ65567 QBM65558:QBM65567 QLI65558:QLI65567 QVE65558:QVE65567 RFA65558:RFA65567 ROW65558:ROW65567 RYS65558:RYS65567 SIO65558:SIO65567 SSK65558:SSK65567 TCG65558:TCG65567 TMC65558:TMC65567 TVY65558:TVY65567 UFU65558:UFU65567 UPQ65558:UPQ65567 UZM65558:UZM65567 VJI65558:VJI65567 VTE65558:VTE65567 WDA65558:WDA65567 WMW65558:WMW65567 WWS65558:WWS65567 AK131094:AK131103 KG131094:KG131103 UC131094:UC131103 ADY131094:ADY131103 ANU131094:ANU131103 AXQ131094:AXQ131103 BHM131094:BHM131103 BRI131094:BRI131103 CBE131094:CBE131103 CLA131094:CLA131103 CUW131094:CUW131103 DES131094:DES131103 DOO131094:DOO131103 DYK131094:DYK131103 EIG131094:EIG131103 ESC131094:ESC131103 FBY131094:FBY131103 FLU131094:FLU131103 FVQ131094:FVQ131103 GFM131094:GFM131103 GPI131094:GPI131103 GZE131094:GZE131103 HJA131094:HJA131103 HSW131094:HSW131103 ICS131094:ICS131103 IMO131094:IMO131103 IWK131094:IWK131103 JGG131094:JGG131103 JQC131094:JQC131103 JZY131094:JZY131103 KJU131094:KJU131103 KTQ131094:KTQ131103 LDM131094:LDM131103 LNI131094:LNI131103 LXE131094:LXE131103 MHA131094:MHA131103 MQW131094:MQW131103 NAS131094:NAS131103 NKO131094:NKO131103 NUK131094:NUK131103 OEG131094:OEG131103 OOC131094:OOC131103 OXY131094:OXY131103 PHU131094:PHU131103 PRQ131094:PRQ131103 QBM131094:QBM131103 QLI131094:QLI131103 QVE131094:QVE131103 RFA131094:RFA131103 ROW131094:ROW131103 RYS131094:RYS131103 SIO131094:SIO131103 SSK131094:SSK131103 TCG131094:TCG131103 TMC131094:TMC131103 TVY131094:TVY131103 UFU131094:UFU131103 UPQ131094:UPQ131103 UZM131094:UZM131103 VJI131094:VJI131103 VTE131094:VTE131103 WDA131094:WDA131103 WMW131094:WMW131103 WWS131094:WWS131103 AK196630:AK196639 KG196630:KG196639 UC196630:UC196639 ADY196630:ADY196639 ANU196630:ANU196639 AXQ196630:AXQ196639 BHM196630:BHM196639 BRI196630:BRI196639 CBE196630:CBE196639 CLA196630:CLA196639 CUW196630:CUW196639 DES196630:DES196639 DOO196630:DOO196639 DYK196630:DYK196639 EIG196630:EIG196639 ESC196630:ESC196639 FBY196630:FBY196639 FLU196630:FLU196639 FVQ196630:FVQ196639 GFM196630:GFM196639 GPI196630:GPI196639 GZE196630:GZE196639 HJA196630:HJA196639 HSW196630:HSW196639 ICS196630:ICS196639 IMO196630:IMO196639 IWK196630:IWK196639 JGG196630:JGG196639 JQC196630:JQC196639 JZY196630:JZY196639 KJU196630:KJU196639 KTQ196630:KTQ196639 LDM196630:LDM196639 LNI196630:LNI196639 LXE196630:LXE196639 MHA196630:MHA196639 MQW196630:MQW196639 NAS196630:NAS196639 NKO196630:NKO196639 NUK196630:NUK196639 OEG196630:OEG196639 OOC196630:OOC196639 OXY196630:OXY196639 PHU196630:PHU196639 PRQ196630:PRQ196639 QBM196630:QBM196639 QLI196630:QLI196639 QVE196630:QVE196639 RFA196630:RFA196639 ROW196630:ROW196639 RYS196630:RYS196639 SIO196630:SIO196639 SSK196630:SSK196639 TCG196630:TCG196639 TMC196630:TMC196639 TVY196630:TVY196639 UFU196630:UFU196639 UPQ196630:UPQ196639 UZM196630:UZM196639 VJI196630:VJI196639 VTE196630:VTE196639 WDA196630:WDA196639 WMW196630:WMW196639 WWS196630:WWS196639 AK262166:AK262175 KG262166:KG262175 UC262166:UC262175 ADY262166:ADY262175 ANU262166:ANU262175 AXQ262166:AXQ262175 BHM262166:BHM262175 BRI262166:BRI262175 CBE262166:CBE262175 CLA262166:CLA262175 CUW262166:CUW262175 DES262166:DES262175 DOO262166:DOO262175 DYK262166:DYK262175 EIG262166:EIG262175 ESC262166:ESC262175 FBY262166:FBY262175 FLU262166:FLU262175 FVQ262166:FVQ262175 GFM262166:GFM262175 GPI262166:GPI262175 GZE262166:GZE262175 HJA262166:HJA262175 HSW262166:HSW262175 ICS262166:ICS262175 IMO262166:IMO262175 IWK262166:IWK262175 JGG262166:JGG262175 JQC262166:JQC262175 JZY262166:JZY262175 KJU262166:KJU262175 KTQ262166:KTQ262175 LDM262166:LDM262175 LNI262166:LNI262175 LXE262166:LXE262175 MHA262166:MHA262175 MQW262166:MQW262175 NAS262166:NAS262175 NKO262166:NKO262175 NUK262166:NUK262175 OEG262166:OEG262175 OOC262166:OOC262175 OXY262166:OXY262175 PHU262166:PHU262175 PRQ262166:PRQ262175 QBM262166:QBM262175 QLI262166:QLI262175 QVE262166:QVE262175 RFA262166:RFA262175 ROW262166:ROW262175 RYS262166:RYS262175 SIO262166:SIO262175 SSK262166:SSK262175 TCG262166:TCG262175 TMC262166:TMC262175 TVY262166:TVY262175 UFU262166:UFU262175 UPQ262166:UPQ262175 UZM262166:UZM262175 VJI262166:VJI262175 VTE262166:VTE262175 WDA262166:WDA262175 WMW262166:WMW262175 WWS262166:WWS262175 AK327702:AK327711 KG327702:KG327711 UC327702:UC327711 ADY327702:ADY327711 ANU327702:ANU327711 AXQ327702:AXQ327711 BHM327702:BHM327711 BRI327702:BRI327711 CBE327702:CBE327711 CLA327702:CLA327711 CUW327702:CUW327711 DES327702:DES327711 DOO327702:DOO327711 DYK327702:DYK327711 EIG327702:EIG327711 ESC327702:ESC327711 FBY327702:FBY327711 FLU327702:FLU327711 FVQ327702:FVQ327711 GFM327702:GFM327711 GPI327702:GPI327711 GZE327702:GZE327711 HJA327702:HJA327711 HSW327702:HSW327711 ICS327702:ICS327711 IMO327702:IMO327711 IWK327702:IWK327711 JGG327702:JGG327711 JQC327702:JQC327711 JZY327702:JZY327711 KJU327702:KJU327711 KTQ327702:KTQ327711 LDM327702:LDM327711 LNI327702:LNI327711 LXE327702:LXE327711 MHA327702:MHA327711 MQW327702:MQW327711 NAS327702:NAS327711 NKO327702:NKO327711 NUK327702:NUK327711 OEG327702:OEG327711 OOC327702:OOC327711 OXY327702:OXY327711 PHU327702:PHU327711 PRQ327702:PRQ327711 QBM327702:QBM327711 QLI327702:QLI327711 QVE327702:QVE327711 RFA327702:RFA327711 ROW327702:ROW327711 RYS327702:RYS327711 SIO327702:SIO327711 SSK327702:SSK327711 TCG327702:TCG327711 TMC327702:TMC327711 TVY327702:TVY327711 UFU327702:UFU327711 UPQ327702:UPQ327711 UZM327702:UZM327711 VJI327702:VJI327711 VTE327702:VTE327711 WDA327702:WDA327711 WMW327702:WMW327711 WWS327702:WWS327711 AK393238:AK393247 KG393238:KG393247 UC393238:UC393247 ADY393238:ADY393247 ANU393238:ANU393247 AXQ393238:AXQ393247 BHM393238:BHM393247 BRI393238:BRI393247 CBE393238:CBE393247 CLA393238:CLA393247 CUW393238:CUW393247 DES393238:DES393247 DOO393238:DOO393247 DYK393238:DYK393247 EIG393238:EIG393247 ESC393238:ESC393247 FBY393238:FBY393247 FLU393238:FLU393247 FVQ393238:FVQ393247 GFM393238:GFM393247 GPI393238:GPI393247 GZE393238:GZE393247 HJA393238:HJA393247 HSW393238:HSW393247 ICS393238:ICS393247 IMO393238:IMO393247 IWK393238:IWK393247 JGG393238:JGG393247 JQC393238:JQC393247 JZY393238:JZY393247 KJU393238:KJU393247 KTQ393238:KTQ393247 LDM393238:LDM393247 LNI393238:LNI393247 LXE393238:LXE393247 MHA393238:MHA393247 MQW393238:MQW393247 NAS393238:NAS393247 NKO393238:NKO393247 NUK393238:NUK393247 OEG393238:OEG393247 OOC393238:OOC393247 OXY393238:OXY393247 PHU393238:PHU393247 PRQ393238:PRQ393247 QBM393238:QBM393247 QLI393238:QLI393247 QVE393238:QVE393247 RFA393238:RFA393247 ROW393238:ROW393247 RYS393238:RYS393247 SIO393238:SIO393247 SSK393238:SSK393247 TCG393238:TCG393247 TMC393238:TMC393247 TVY393238:TVY393247 UFU393238:UFU393247 UPQ393238:UPQ393247 UZM393238:UZM393247 VJI393238:VJI393247 VTE393238:VTE393247 WDA393238:WDA393247 WMW393238:WMW393247 WWS393238:WWS393247 AK458774:AK458783 KG458774:KG458783 UC458774:UC458783 ADY458774:ADY458783 ANU458774:ANU458783 AXQ458774:AXQ458783 BHM458774:BHM458783 BRI458774:BRI458783 CBE458774:CBE458783 CLA458774:CLA458783 CUW458774:CUW458783 DES458774:DES458783 DOO458774:DOO458783 DYK458774:DYK458783 EIG458774:EIG458783 ESC458774:ESC458783 FBY458774:FBY458783 FLU458774:FLU458783 FVQ458774:FVQ458783 GFM458774:GFM458783 GPI458774:GPI458783 GZE458774:GZE458783 HJA458774:HJA458783 HSW458774:HSW458783 ICS458774:ICS458783 IMO458774:IMO458783 IWK458774:IWK458783 JGG458774:JGG458783 JQC458774:JQC458783 JZY458774:JZY458783 KJU458774:KJU458783 KTQ458774:KTQ458783 LDM458774:LDM458783 LNI458774:LNI458783 LXE458774:LXE458783 MHA458774:MHA458783 MQW458774:MQW458783 NAS458774:NAS458783 NKO458774:NKO458783 NUK458774:NUK458783 OEG458774:OEG458783 OOC458774:OOC458783 OXY458774:OXY458783 PHU458774:PHU458783 PRQ458774:PRQ458783 QBM458774:QBM458783 QLI458774:QLI458783 QVE458774:QVE458783 RFA458774:RFA458783 ROW458774:ROW458783 RYS458774:RYS458783 SIO458774:SIO458783 SSK458774:SSK458783 TCG458774:TCG458783 TMC458774:TMC458783 TVY458774:TVY458783 UFU458774:UFU458783 UPQ458774:UPQ458783 UZM458774:UZM458783 VJI458774:VJI458783 VTE458774:VTE458783 WDA458774:WDA458783 WMW458774:WMW458783 WWS458774:WWS458783 AK524310:AK524319 KG524310:KG524319 UC524310:UC524319 ADY524310:ADY524319 ANU524310:ANU524319 AXQ524310:AXQ524319 BHM524310:BHM524319 BRI524310:BRI524319 CBE524310:CBE524319 CLA524310:CLA524319 CUW524310:CUW524319 DES524310:DES524319 DOO524310:DOO524319 DYK524310:DYK524319 EIG524310:EIG524319 ESC524310:ESC524319 FBY524310:FBY524319 FLU524310:FLU524319 FVQ524310:FVQ524319 GFM524310:GFM524319 GPI524310:GPI524319 GZE524310:GZE524319 HJA524310:HJA524319 HSW524310:HSW524319 ICS524310:ICS524319 IMO524310:IMO524319 IWK524310:IWK524319 JGG524310:JGG524319 JQC524310:JQC524319 JZY524310:JZY524319 KJU524310:KJU524319 KTQ524310:KTQ524319 LDM524310:LDM524319 LNI524310:LNI524319 LXE524310:LXE524319 MHA524310:MHA524319 MQW524310:MQW524319 NAS524310:NAS524319 NKO524310:NKO524319 NUK524310:NUK524319 OEG524310:OEG524319 OOC524310:OOC524319 OXY524310:OXY524319 PHU524310:PHU524319 PRQ524310:PRQ524319 QBM524310:QBM524319 QLI524310:QLI524319 QVE524310:QVE524319 RFA524310:RFA524319 ROW524310:ROW524319 RYS524310:RYS524319 SIO524310:SIO524319 SSK524310:SSK524319 TCG524310:TCG524319 TMC524310:TMC524319 TVY524310:TVY524319 UFU524310:UFU524319 UPQ524310:UPQ524319 UZM524310:UZM524319 VJI524310:VJI524319 VTE524310:VTE524319 WDA524310:WDA524319 WMW524310:WMW524319 WWS524310:WWS524319 AK589846:AK589855 KG589846:KG589855 UC589846:UC589855 ADY589846:ADY589855 ANU589846:ANU589855 AXQ589846:AXQ589855 BHM589846:BHM589855 BRI589846:BRI589855 CBE589846:CBE589855 CLA589846:CLA589855 CUW589846:CUW589855 DES589846:DES589855 DOO589846:DOO589855 DYK589846:DYK589855 EIG589846:EIG589855 ESC589846:ESC589855 FBY589846:FBY589855 FLU589846:FLU589855 FVQ589846:FVQ589855 GFM589846:GFM589855 GPI589846:GPI589855 GZE589846:GZE589855 HJA589846:HJA589855 HSW589846:HSW589855 ICS589846:ICS589855 IMO589846:IMO589855 IWK589846:IWK589855 JGG589846:JGG589855 JQC589846:JQC589855 JZY589846:JZY589855 KJU589846:KJU589855 KTQ589846:KTQ589855 LDM589846:LDM589855 LNI589846:LNI589855 LXE589846:LXE589855 MHA589846:MHA589855 MQW589846:MQW589855 NAS589846:NAS589855 NKO589846:NKO589855 NUK589846:NUK589855 OEG589846:OEG589855 OOC589846:OOC589855 OXY589846:OXY589855 PHU589846:PHU589855 PRQ589846:PRQ589855 QBM589846:QBM589855 QLI589846:QLI589855 QVE589846:QVE589855 RFA589846:RFA589855 ROW589846:ROW589855 RYS589846:RYS589855 SIO589846:SIO589855 SSK589846:SSK589855 TCG589846:TCG589855 TMC589846:TMC589855 TVY589846:TVY589855 UFU589846:UFU589855 UPQ589846:UPQ589855 UZM589846:UZM589855 VJI589846:VJI589855 VTE589846:VTE589855 WDA589846:WDA589855 WMW589846:WMW589855 WWS589846:WWS589855 AK655382:AK655391 KG655382:KG655391 UC655382:UC655391 ADY655382:ADY655391 ANU655382:ANU655391 AXQ655382:AXQ655391 BHM655382:BHM655391 BRI655382:BRI655391 CBE655382:CBE655391 CLA655382:CLA655391 CUW655382:CUW655391 DES655382:DES655391 DOO655382:DOO655391 DYK655382:DYK655391 EIG655382:EIG655391 ESC655382:ESC655391 FBY655382:FBY655391 FLU655382:FLU655391 FVQ655382:FVQ655391 GFM655382:GFM655391 GPI655382:GPI655391 GZE655382:GZE655391 HJA655382:HJA655391 HSW655382:HSW655391 ICS655382:ICS655391 IMO655382:IMO655391 IWK655382:IWK655391 JGG655382:JGG655391 JQC655382:JQC655391 JZY655382:JZY655391 KJU655382:KJU655391 KTQ655382:KTQ655391 LDM655382:LDM655391 LNI655382:LNI655391 LXE655382:LXE655391 MHA655382:MHA655391 MQW655382:MQW655391 NAS655382:NAS655391 NKO655382:NKO655391 NUK655382:NUK655391 OEG655382:OEG655391 OOC655382:OOC655391 OXY655382:OXY655391 PHU655382:PHU655391 PRQ655382:PRQ655391 QBM655382:QBM655391 QLI655382:QLI655391 QVE655382:QVE655391 RFA655382:RFA655391 ROW655382:ROW655391 RYS655382:RYS655391 SIO655382:SIO655391 SSK655382:SSK655391 TCG655382:TCG655391 TMC655382:TMC655391 TVY655382:TVY655391 UFU655382:UFU655391 UPQ655382:UPQ655391 UZM655382:UZM655391 VJI655382:VJI655391 VTE655382:VTE655391 WDA655382:WDA655391 WMW655382:WMW655391 WWS655382:WWS655391 AK720918:AK720927 KG720918:KG720927 UC720918:UC720927 ADY720918:ADY720927 ANU720918:ANU720927 AXQ720918:AXQ720927 BHM720918:BHM720927 BRI720918:BRI720927 CBE720918:CBE720927 CLA720918:CLA720927 CUW720918:CUW720927 DES720918:DES720927 DOO720918:DOO720927 DYK720918:DYK720927 EIG720918:EIG720927 ESC720918:ESC720927 FBY720918:FBY720927 FLU720918:FLU720927 FVQ720918:FVQ720927 GFM720918:GFM720927 GPI720918:GPI720927 GZE720918:GZE720927 HJA720918:HJA720927 HSW720918:HSW720927 ICS720918:ICS720927 IMO720918:IMO720927 IWK720918:IWK720927 JGG720918:JGG720927 JQC720918:JQC720927 JZY720918:JZY720927 KJU720918:KJU720927 KTQ720918:KTQ720927 LDM720918:LDM720927 LNI720918:LNI720927 LXE720918:LXE720927 MHA720918:MHA720927 MQW720918:MQW720927 NAS720918:NAS720927 NKO720918:NKO720927 NUK720918:NUK720927 OEG720918:OEG720927 OOC720918:OOC720927 OXY720918:OXY720927 PHU720918:PHU720927 PRQ720918:PRQ720927 QBM720918:QBM720927 QLI720918:QLI720927 QVE720918:QVE720927 RFA720918:RFA720927 ROW720918:ROW720927 RYS720918:RYS720927 SIO720918:SIO720927 SSK720918:SSK720927 TCG720918:TCG720927 TMC720918:TMC720927 TVY720918:TVY720927 UFU720918:UFU720927 UPQ720918:UPQ720927 UZM720918:UZM720927 VJI720918:VJI720927 VTE720918:VTE720927 WDA720918:WDA720927 WMW720918:WMW720927 WWS720918:WWS720927 AK786454:AK786463 KG786454:KG786463 UC786454:UC786463 ADY786454:ADY786463 ANU786454:ANU786463 AXQ786454:AXQ786463 BHM786454:BHM786463 BRI786454:BRI786463 CBE786454:CBE786463 CLA786454:CLA786463 CUW786454:CUW786463 DES786454:DES786463 DOO786454:DOO786463 DYK786454:DYK786463 EIG786454:EIG786463 ESC786454:ESC786463 FBY786454:FBY786463 FLU786454:FLU786463 FVQ786454:FVQ786463 GFM786454:GFM786463 GPI786454:GPI786463 GZE786454:GZE786463 HJA786454:HJA786463 HSW786454:HSW786463 ICS786454:ICS786463 IMO786454:IMO786463 IWK786454:IWK786463 JGG786454:JGG786463 JQC786454:JQC786463 JZY786454:JZY786463 KJU786454:KJU786463 KTQ786454:KTQ786463 LDM786454:LDM786463 LNI786454:LNI786463 LXE786454:LXE786463 MHA786454:MHA786463 MQW786454:MQW786463 NAS786454:NAS786463 NKO786454:NKO786463 NUK786454:NUK786463 OEG786454:OEG786463 OOC786454:OOC786463 OXY786454:OXY786463 PHU786454:PHU786463 PRQ786454:PRQ786463 QBM786454:QBM786463 QLI786454:QLI786463 QVE786454:QVE786463 RFA786454:RFA786463 ROW786454:ROW786463 RYS786454:RYS786463 SIO786454:SIO786463 SSK786454:SSK786463 TCG786454:TCG786463 TMC786454:TMC786463 TVY786454:TVY786463 UFU786454:UFU786463 UPQ786454:UPQ786463 UZM786454:UZM786463 VJI786454:VJI786463 VTE786454:VTE786463 WDA786454:WDA786463 WMW786454:WMW786463 WWS786454:WWS786463 AK851990:AK851999 KG851990:KG851999 UC851990:UC851999 ADY851990:ADY851999 ANU851990:ANU851999 AXQ851990:AXQ851999 BHM851990:BHM851999 BRI851990:BRI851999 CBE851990:CBE851999 CLA851990:CLA851999 CUW851990:CUW851999 DES851990:DES851999 DOO851990:DOO851999 DYK851990:DYK851999 EIG851990:EIG851999 ESC851990:ESC851999 FBY851990:FBY851999 FLU851990:FLU851999 FVQ851990:FVQ851999 GFM851990:GFM851999 GPI851990:GPI851999 GZE851990:GZE851999 HJA851990:HJA851999 HSW851990:HSW851999 ICS851990:ICS851999 IMO851990:IMO851999 IWK851990:IWK851999 JGG851990:JGG851999 JQC851990:JQC851999 JZY851990:JZY851999 KJU851990:KJU851999 KTQ851990:KTQ851999 LDM851990:LDM851999 LNI851990:LNI851999 LXE851990:LXE851999 MHA851990:MHA851999 MQW851990:MQW851999 NAS851990:NAS851999 NKO851990:NKO851999 NUK851990:NUK851999 OEG851990:OEG851999 OOC851990:OOC851999 OXY851990:OXY851999 PHU851990:PHU851999 PRQ851990:PRQ851999 QBM851990:QBM851999 QLI851990:QLI851999 QVE851990:QVE851999 RFA851990:RFA851999 ROW851990:ROW851999 RYS851990:RYS851999 SIO851990:SIO851999 SSK851990:SSK851999 TCG851990:TCG851999 TMC851990:TMC851999 TVY851990:TVY851999 UFU851990:UFU851999 UPQ851990:UPQ851999 UZM851990:UZM851999 VJI851990:VJI851999 VTE851990:VTE851999 WDA851990:WDA851999 WMW851990:WMW851999 WWS851990:WWS851999 AK917526:AK917535 KG917526:KG917535 UC917526:UC917535 ADY917526:ADY917535 ANU917526:ANU917535 AXQ917526:AXQ917535 BHM917526:BHM917535 BRI917526:BRI917535 CBE917526:CBE917535 CLA917526:CLA917535 CUW917526:CUW917535 DES917526:DES917535 DOO917526:DOO917535 DYK917526:DYK917535 EIG917526:EIG917535 ESC917526:ESC917535 FBY917526:FBY917535 FLU917526:FLU917535 FVQ917526:FVQ917535 GFM917526:GFM917535 GPI917526:GPI917535 GZE917526:GZE917535 HJA917526:HJA917535 HSW917526:HSW917535 ICS917526:ICS917535 IMO917526:IMO917535 IWK917526:IWK917535 JGG917526:JGG917535 JQC917526:JQC917535 JZY917526:JZY917535 KJU917526:KJU917535 KTQ917526:KTQ917535 LDM917526:LDM917535 LNI917526:LNI917535 LXE917526:LXE917535 MHA917526:MHA917535 MQW917526:MQW917535 NAS917526:NAS917535 NKO917526:NKO917535 NUK917526:NUK917535 OEG917526:OEG917535 OOC917526:OOC917535 OXY917526:OXY917535 PHU917526:PHU917535 PRQ917526:PRQ917535 QBM917526:QBM917535 QLI917526:QLI917535 QVE917526:QVE917535 RFA917526:RFA917535 ROW917526:ROW917535 RYS917526:RYS917535 SIO917526:SIO917535 SSK917526:SSK917535 TCG917526:TCG917535 TMC917526:TMC917535 TVY917526:TVY917535 UFU917526:UFU917535 UPQ917526:UPQ917535 UZM917526:UZM917535 VJI917526:VJI917535 VTE917526:VTE917535 WDA917526:WDA917535 WMW917526:WMW917535 WWS917526:WWS917535 AK983062:AK983071 KG983062:KG983071 UC983062:UC983071 ADY983062:ADY983071 ANU983062:ANU983071 AXQ983062:AXQ983071 BHM983062:BHM983071 BRI983062:BRI983071 CBE983062:CBE983071 CLA983062:CLA983071 CUW983062:CUW983071 DES983062:DES983071 DOO983062:DOO983071 DYK983062:DYK983071 EIG983062:EIG983071 ESC983062:ESC983071 FBY983062:FBY983071 FLU983062:FLU983071 FVQ983062:FVQ983071 GFM983062:GFM983071 GPI983062:GPI983071 GZE983062:GZE983071 HJA983062:HJA983071 HSW983062:HSW983071 ICS983062:ICS983071 IMO983062:IMO983071 IWK983062:IWK983071 JGG983062:JGG983071 JQC983062:JQC983071 JZY983062:JZY983071 KJU983062:KJU983071 KTQ983062:KTQ983071 LDM983062:LDM983071 LNI983062:LNI983071 LXE983062:LXE983071 MHA983062:MHA983071 MQW983062:MQW983071 NAS983062:NAS983071 NKO983062:NKO983071 NUK983062:NUK983071 OEG983062:OEG983071 OOC983062:OOC983071 OXY983062:OXY983071 PHU983062:PHU983071 PRQ983062:PRQ983071 QBM983062:QBM983071 QLI983062:QLI983071 QVE983062:QVE983071 RFA983062:RFA983071 ROW983062:ROW983071 RYS983062:RYS983071 SIO983062:SIO983071 SSK983062:SSK983071 TCG983062:TCG983071 TMC983062:TMC983071 TVY983062:TVY983071 UFU983062:UFU983071 UPQ983062:UPQ983071 UZM983062:UZM983071 VJI983062:VJI983071 VTE983062:VTE983071 WDA983062:WDA983071 WMW983062:WMW983071 WWS983062:WWS983071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xr:uid="{E563C5BB-7055-48B1-BF88-03EDCC3AE303}">
      <formula1>0</formula1>
      <formula2>99999999999</formula2>
    </dataValidation>
    <dataValidation imeMode="off" allowBlank="1" showInputMessage="1" showErrorMessage="1" sqref="I7:T7" xr:uid="{ACAEE6A8-3A67-4B69-BF76-294E255779B0}"/>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15</xdr:row>
                    <xdr:rowOff>0</xdr:rowOff>
                  </from>
                  <to>
                    <xdr:col>33</xdr:col>
                    <xdr:colOff>104775</xdr:colOff>
                    <xdr:row>16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15</xdr:row>
                    <xdr:rowOff>9525</xdr:rowOff>
                  </from>
                  <to>
                    <xdr:col>35</xdr:col>
                    <xdr:colOff>85725</xdr:colOff>
                    <xdr:row>15</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16</xdr:row>
                    <xdr:rowOff>9525</xdr:rowOff>
                  </from>
                  <to>
                    <xdr:col>33</xdr:col>
                    <xdr:colOff>104775</xdr:colOff>
                    <xdr:row>17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16</xdr:row>
                    <xdr:rowOff>38100</xdr:rowOff>
                  </from>
                  <to>
                    <xdr:col>35</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2136-3EFF-4284-A608-3AED90CB66B2}">
  <sheetPr>
    <tabColor theme="7" tint="0.79998168889431442"/>
    <pageSetUpPr fitToPage="1"/>
  </sheetPr>
  <dimension ref="A1:BD137"/>
  <sheetViews>
    <sheetView view="pageBreakPreview" zoomScaleNormal="70" zoomScaleSheetLayoutView="100" workbookViewId="0"/>
  </sheetViews>
  <sheetFormatPr defaultRowHeight="16.5" x14ac:dyDescent="0.4"/>
  <cols>
    <col min="1" max="56" width="4.375" style="79" customWidth="1"/>
    <col min="57" max="62" width="4.375" style="11" customWidth="1"/>
    <col min="63" max="256" width="9" style="11"/>
    <col min="257" max="318" width="4.375" style="11" customWidth="1"/>
    <col min="319" max="512" width="9" style="11"/>
    <col min="513" max="574" width="4.375" style="11" customWidth="1"/>
    <col min="575" max="768" width="9" style="11"/>
    <col min="769" max="830" width="4.375" style="11" customWidth="1"/>
    <col min="831" max="1024" width="9" style="11"/>
    <col min="1025" max="1086" width="4.375" style="11" customWidth="1"/>
    <col min="1087" max="1280" width="9" style="11"/>
    <col min="1281" max="1342" width="4.375" style="11" customWidth="1"/>
    <col min="1343" max="1536" width="9" style="11"/>
    <col min="1537" max="1598" width="4.375" style="11" customWidth="1"/>
    <col min="1599" max="1792" width="9" style="11"/>
    <col min="1793" max="1854" width="4.375" style="11" customWidth="1"/>
    <col min="1855" max="2048" width="9" style="11"/>
    <col min="2049" max="2110" width="4.375" style="11" customWidth="1"/>
    <col min="2111" max="2304" width="9" style="11"/>
    <col min="2305" max="2366" width="4.375" style="11" customWidth="1"/>
    <col min="2367" max="2560" width="9" style="11"/>
    <col min="2561" max="2622" width="4.375" style="11" customWidth="1"/>
    <col min="2623" max="2816" width="9" style="11"/>
    <col min="2817" max="2878" width="4.375" style="11" customWidth="1"/>
    <col min="2879" max="3072" width="9" style="11"/>
    <col min="3073" max="3134" width="4.375" style="11" customWidth="1"/>
    <col min="3135" max="3328" width="9" style="11"/>
    <col min="3329" max="3390" width="4.375" style="11" customWidth="1"/>
    <col min="3391" max="3584" width="9" style="11"/>
    <col min="3585" max="3646" width="4.375" style="11" customWidth="1"/>
    <col min="3647" max="3840" width="9" style="11"/>
    <col min="3841" max="3902" width="4.375" style="11" customWidth="1"/>
    <col min="3903" max="4096" width="9" style="11"/>
    <col min="4097" max="4158" width="4.375" style="11" customWidth="1"/>
    <col min="4159" max="4352" width="9" style="11"/>
    <col min="4353" max="4414" width="4.375" style="11" customWidth="1"/>
    <col min="4415" max="4608" width="9" style="11"/>
    <col min="4609" max="4670" width="4.375" style="11" customWidth="1"/>
    <col min="4671" max="4864" width="9" style="11"/>
    <col min="4865" max="4926" width="4.375" style="11" customWidth="1"/>
    <col min="4927" max="5120" width="9" style="11"/>
    <col min="5121" max="5182" width="4.375" style="11" customWidth="1"/>
    <col min="5183" max="5376" width="9" style="11"/>
    <col min="5377" max="5438" width="4.375" style="11" customWidth="1"/>
    <col min="5439" max="5632" width="9" style="11"/>
    <col min="5633" max="5694" width="4.375" style="11" customWidth="1"/>
    <col min="5695" max="5888" width="9" style="11"/>
    <col min="5889" max="5950" width="4.375" style="11" customWidth="1"/>
    <col min="5951" max="6144" width="9" style="11"/>
    <col min="6145" max="6206" width="4.375" style="11" customWidth="1"/>
    <col min="6207" max="6400" width="9" style="11"/>
    <col min="6401" max="6462" width="4.375" style="11" customWidth="1"/>
    <col min="6463" max="6656" width="9" style="11"/>
    <col min="6657" max="6718" width="4.375" style="11" customWidth="1"/>
    <col min="6719" max="6912" width="9" style="11"/>
    <col min="6913" max="6974" width="4.375" style="11" customWidth="1"/>
    <col min="6975" max="7168" width="9" style="11"/>
    <col min="7169" max="7230" width="4.375" style="11" customWidth="1"/>
    <col min="7231" max="7424" width="9" style="11"/>
    <col min="7425" max="7486" width="4.375" style="11" customWidth="1"/>
    <col min="7487" max="7680" width="9" style="11"/>
    <col min="7681" max="7742" width="4.375" style="11" customWidth="1"/>
    <col min="7743" max="7936" width="9" style="11"/>
    <col min="7937" max="7998" width="4.375" style="11" customWidth="1"/>
    <col min="7999" max="8192" width="9" style="11"/>
    <col min="8193" max="8254" width="4.375" style="11" customWidth="1"/>
    <col min="8255" max="8448" width="9" style="11"/>
    <col min="8449" max="8510" width="4.375" style="11" customWidth="1"/>
    <col min="8511" max="8704" width="9" style="11"/>
    <col min="8705" max="8766" width="4.375" style="11" customWidth="1"/>
    <col min="8767" max="8960" width="9" style="11"/>
    <col min="8961" max="9022" width="4.375" style="11" customWidth="1"/>
    <col min="9023" max="9216" width="9" style="11"/>
    <col min="9217" max="9278" width="4.375" style="11" customWidth="1"/>
    <col min="9279" max="9472" width="9" style="11"/>
    <col min="9473" max="9534" width="4.375" style="11" customWidth="1"/>
    <col min="9535" max="9728" width="9" style="11"/>
    <col min="9729" max="9790" width="4.375" style="11" customWidth="1"/>
    <col min="9791" max="9984" width="9" style="11"/>
    <col min="9985" max="10046" width="4.375" style="11" customWidth="1"/>
    <col min="10047" max="10240" width="9" style="11"/>
    <col min="10241" max="10302" width="4.375" style="11" customWidth="1"/>
    <col min="10303" max="10496" width="9" style="11"/>
    <col min="10497" max="10558" width="4.375" style="11" customWidth="1"/>
    <col min="10559" max="10752" width="9" style="11"/>
    <col min="10753" max="10814" width="4.375" style="11" customWidth="1"/>
    <col min="10815" max="11008" width="9" style="11"/>
    <col min="11009" max="11070" width="4.375" style="11" customWidth="1"/>
    <col min="11071" max="11264" width="9" style="11"/>
    <col min="11265" max="11326" width="4.375" style="11" customWidth="1"/>
    <col min="11327" max="11520" width="9" style="11"/>
    <col min="11521" max="11582" width="4.375" style="11" customWidth="1"/>
    <col min="11583" max="11776" width="9" style="11"/>
    <col min="11777" max="11838" width="4.375" style="11" customWidth="1"/>
    <col min="11839" max="12032" width="9" style="11"/>
    <col min="12033" max="12094" width="4.375" style="11" customWidth="1"/>
    <col min="12095" max="12288" width="9" style="11"/>
    <col min="12289" max="12350" width="4.375" style="11" customWidth="1"/>
    <col min="12351" max="12544" width="9" style="11"/>
    <col min="12545" max="12606" width="4.375" style="11" customWidth="1"/>
    <col min="12607" max="12800" width="9" style="11"/>
    <col min="12801" max="12862" width="4.375" style="11" customWidth="1"/>
    <col min="12863" max="13056" width="9" style="11"/>
    <col min="13057" max="13118" width="4.375" style="11" customWidth="1"/>
    <col min="13119" max="13312" width="9" style="11"/>
    <col min="13313" max="13374" width="4.375" style="11" customWidth="1"/>
    <col min="13375" max="13568" width="9" style="11"/>
    <col min="13569" max="13630" width="4.375" style="11" customWidth="1"/>
    <col min="13631" max="13824" width="9" style="11"/>
    <col min="13825" max="13886" width="4.375" style="11" customWidth="1"/>
    <col min="13887" max="14080" width="9" style="11"/>
    <col min="14081" max="14142" width="4.375" style="11" customWidth="1"/>
    <col min="14143" max="14336" width="9" style="11"/>
    <col min="14337" max="14398" width="4.375" style="11" customWidth="1"/>
    <col min="14399" max="14592" width="9" style="11"/>
    <col min="14593" max="14654" width="4.375" style="11" customWidth="1"/>
    <col min="14655" max="14848" width="9" style="11"/>
    <col min="14849" max="14910" width="4.375" style="11" customWidth="1"/>
    <col min="14911" max="15104" width="9" style="11"/>
    <col min="15105" max="15166" width="4.375" style="11" customWidth="1"/>
    <col min="15167" max="15360" width="9" style="11"/>
    <col min="15361" max="15422" width="4.375" style="11" customWidth="1"/>
    <col min="15423" max="15616" width="9" style="11"/>
    <col min="15617" max="15678" width="4.375" style="11" customWidth="1"/>
    <col min="15679" max="15872" width="9" style="11"/>
    <col min="15873" max="15934" width="4.375" style="11" customWidth="1"/>
    <col min="15935" max="16128" width="9" style="11"/>
    <col min="16129" max="16190" width="4.375" style="11" customWidth="1"/>
    <col min="16191" max="16384" width="9" style="11"/>
  </cols>
  <sheetData>
    <row r="1" spans="1:44" ht="18.75" customHeight="1" x14ac:dyDescent="0.4">
      <c r="A1" s="78" t="s">
        <v>670</v>
      </c>
      <c r="B1" s="3"/>
      <c r="C1" s="3"/>
      <c r="K1" s="3"/>
      <c r="L1" s="3"/>
    </row>
    <row r="2" spans="1:44" ht="18.75" customHeight="1" thickBot="1" x14ac:dyDescent="0.45">
      <c r="A2" s="80" t="str">
        <f>"入院及び付添看護の状況(令和"&amp;表紙・鑑!S3-1&amp;"年度）"</f>
        <v>入院及び付添看護の状況(令和4年度）</v>
      </c>
    </row>
    <row r="3" spans="1:44" ht="18.75" customHeight="1" x14ac:dyDescent="0.4">
      <c r="A3" s="1499" t="s">
        <v>671</v>
      </c>
      <c r="B3" s="1500"/>
      <c r="C3" s="1500"/>
      <c r="D3" s="1500"/>
      <c r="E3" s="1500" t="s">
        <v>661</v>
      </c>
      <c r="F3" s="1500"/>
      <c r="G3" s="1500"/>
      <c r="H3" s="2042" t="s">
        <v>672</v>
      </c>
      <c r="I3" s="2042"/>
      <c r="J3" s="2042"/>
      <c r="K3" s="2042"/>
      <c r="L3" s="2042"/>
      <c r="M3" s="2042"/>
      <c r="N3" s="2042"/>
      <c r="O3" s="1501" t="s">
        <v>673</v>
      </c>
      <c r="P3" s="1501"/>
      <c r="Q3" s="1501"/>
      <c r="R3" s="1500" t="s">
        <v>674</v>
      </c>
      <c r="S3" s="1500"/>
      <c r="T3" s="1501" t="s">
        <v>662</v>
      </c>
      <c r="U3" s="1501"/>
      <c r="V3" s="1924"/>
      <c r="W3" s="2040" t="s">
        <v>675</v>
      </c>
      <c r="X3" s="1500"/>
      <c r="Y3" s="1500"/>
      <c r="Z3" s="1500"/>
      <c r="AA3" s="1500" t="s">
        <v>661</v>
      </c>
      <c r="AB3" s="1500"/>
      <c r="AC3" s="1500"/>
      <c r="AD3" s="2042" t="s">
        <v>672</v>
      </c>
      <c r="AE3" s="2042"/>
      <c r="AF3" s="2042"/>
      <c r="AG3" s="2042"/>
      <c r="AH3" s="2042"/>
      <c r="AI3" s="2042"/>
      <c r="AJ3" s="2042"/>
      <c r="AK3" s="1501" t="s">
        <v>673</v>
      </c>
      <c r="AL3" s="1501"/>
      <c r="AM3" s="1501"/>
      <c r="AN3" s="1500" t="s">
        <v>674</v>
      </c>
      <c r="AO3" s="1500"/>
      <c r="AP3" s="1501" t="s">
        <v>662</v>
      </c>
      <c r="AQ3" s="1501"/>
      <c r="AR3" s="1602"/>
    </row>
    <row r="4" spans="1:44" ht="18.75" customHeight="1" x14ac:dyDescent="0.4">
      <c r="A4" s="1490"/>
      <c r="B4" s="1043"/>
      <c r="C4" s="1043"/>
      <c r="D4" s="1043"/>
      <c r="E4" s="1043"/>
      <c r="F4" s="1043"/>
      <c r="G4" s="1043"/>
      <c r="H4" s="997" t="s">
        <v>663</v>
      </c>
      <c r="I4" s="997"/>
      <c r="J4" s="997"/>
      <c r="K4" s="997"/>
      <c r="L4" s="997" t="s">
        <v>664</v>
      </c>
      <c r="M4" s="997"/>
      <c r="N4" s="997"/>
      <c r="O4" s="997"/>
      <c r="P4" s="997"/>
      <c r="Q4" s="997"/>
      <c r="R4" s="1043"/>
      <c r="S4" s="1043"/>
      <c r="T4" s="997"/>
      <c r="U4" s="997"/>
      <c r="V4" s="1868"/>
      <c r="W4" s="2041"/>
      <c r="X4" s="1043"/>
      <c r="Y4" s="1043"/>
      <c r="Z4" s="1043"/>
      <c r="AA4" s="1043"/>
      <c r="AB4" s="1043"/>
      <c r="AC4" s="1043"/>
      <c r="AD4" s="997" t="s">
        <v>663</v>
      </c>
      <c r="AE4" s="997"/>
      <c r="AF4" s="997"/>
      <c r="AG4" s="997"/>
      <c r="AH4" s="997" t="s">
        <v>664</v>
      </c>
      <c r="AI4" s="997"/>
      <c r="AJ4" s="997"/>
      <c r="AK4" s="997"/>
      <c r="AL4" s="997"/>
      <c r="AM4" s="997"/>
      <c r="AN4" s="1043"/>
      <c r="AO4" s="1043"/>
      <c r="AP4" s="997"/>
      <c r="AQ4" s="997"/>
      <c r="AR4" s="1603"/>
    </row>
    <row r="5" spans="1:44" ht="18.75" customHeight="1" x14ac:dyDescent="0.4">
      <c r="A5" s="1490"/>
      <c r="B5" s="1043"/>
      <c r="C5" s="1043"/>
      <c r="D5" s="1043"/>
      <c r="E5" s="1043"/>
      <c r="F5" s="1043"/>
      <c r="G5" s="1043"/>
      <c r="H5" s="2043"/>
      <c r="I5" s="2043"/>
      <c r="J5" s="2043"/>
      <c r="K5" s="2043"/>
      <c r="L5" s="2043"/>
      <c r="M5" s="2043"/>
      <c r="N5" s="2043"/>
      <c r="O5" s="997"/>
      <c r="P5" s="997"/>
      <c r="Q5" s="997"/>
      <c r="R5" s="1043"/>
      <c r="S5" s="1043"/>
      <c r="T5" s="997"/>
      <c r="U5" s="997"/>
      <c r="V5" s="1868"/>
      <c r="W5" s="2041"/>
      <c r="X5" s="1043"/>
      <c r="Y5" s="1043"/>
      <c r="Z5" s="1043"/>
      <c r="AA5" s="1043"/>
      <c r="AB5" s="1043"/>
      <c r="AC5" s="1043"/>
      <c r="AD5" s="2043"/>
      <c r="AE5" s="2043"/>
      <c r="AF5" s="2043"/>
      <c r="AG5" s="2043"/>
      <c r="AH5" s="2043"/>
      <c r="AI5" s="2043"/>
      <c r="AJ5" s="2043"/>
      <c r="AK5" s="997"/>
      <c r="AL5" s="997"/>
      <c r="AM5" s="997"/>
      <c r="AN5" s="1043"/>
      <c r="AO5" s="1043"/>
      <c r="AP5" s="997"/>
      <c r="AQ5" s="997"/>
      <c r="AR5" s="1603"/>
    </row>
    <row r="6" spans="1:44" ht="18.75" customHeight="1" x14ac:dyDescent="0.4">
      <c r="A6" s="2038"/>
      <c r="B6" s="2035"/>
      <c r="C6" s="2035"/>
      <c r="D6" s="2035"/>
      <c r="E6" s="471" t="s">
        <v>665</v>
      </c>
      <c r="F6" s="2036"/>
      <c r="G6" s="2037"/>
      <c r="H6" s="1590"/>
      <c r="I6" s="1590"/>
      <c r="J6" s="1590"/>
      <c r="K6" s="1590"/>
      <c r="L6" s="1590"/>
      <c r="M6" s="1590"/>
      <c r="N6" s="1590"/>
      <c r="O6" s="2019"/>
      <c r="P6" s="2019"/>
      <c r="Q6" s="2019"/>
      <c r="R6" s="417"/>
      <c r="S6" s="476" t="s">
        <v>666</v>
      </c>
      <c r="T6" s="2019"/>
      <c r="U6" s="2019"/>
      <c r="V6" s="2028"/>
      <c r="W6" s="2034"/>
      <c r="X6" s="2035"/>
      <c r="Y6" s="2035"/>
      <c r="Z6" s="2035"/>
      <c r="AA6" s="471" t="s">
        <v>665</v>
      </c>
      <c r="AB6" s="2036"/>
      <c r="AC6" s="2037"/>
      <c r="AD6" s="1590"/>
      <c r="AE6" s="1590"/>
      <c r="AF6" s="1590"/>
      <c r="AG6" s="1590"/>
      <c r="AH6" s="1590"/>
      <c r="AI6" s="1590"/>
      <c r="AJ6" s="1590"/>
      <c r="AK6" s="2019"/>
      <c r="AL6" s="2019"/>
      <c r="AM6" s="2019"/>
      <c r="AN6" s="417"/>
      <c r="AO6" s="476" t="s">
        <v>666</v>
      </c>
      <c r="AP6" s="2019"/>
      <c r="AQ6" s="2019"/>
      <c r="AR6" s="2020"/>
    </row>
    <row r="7" spans="1:44" ht="18.75" customHeight="1" x14ac:dyDescent="0.4">
      <c r="A7" s="2026"/>
      <c r="B7" s="1493"/>
      <c r="C7" s="1493"/>
      <c r="D7" s="1493"/>
      <c r="E7" s="472" t="s">
        <v>667</v>
      </c>
      <c r="F7" s="1008"/>
      <c r="G7" s="1605"/>
      <c r="H7" s="1590"/>
      <c r="I7" s="1590"/>
      <c r="J7" s="1590"/>
      <c r="K7" s="1590"/>
      <c r="L7" s="1590"/>
      <c r="M7" s="1590"/>
      <c r="N7" s="1590"/>
      <c r="O7" s="1590"/>
      <c r="P7" s="1590"/>
      <c r="Q7" s="1590"/>
      <c r="R7" s="277"/>
      <c r="S7" s="473"/>
      <c r="T7" s="1590"/>
      <c r="U7" s="1590"/>
      <c r="V7" s="2029"/>
      <c r="W7" s="2015"/>
      <c r="X7" s="1493"/>
      <c r="Y7" s="1493"/>
      <c r="Z7" s="1493"/>
      <c r="AA7" s="472" t="s">
        <v>667</v>
      </c>
      <c r="AB7" s="1008"/>
      <c r="AC7" s="1605"/>
      <c r="AD7" s="1590"/>
      <c r="AE7" s="1590"/>
      <c r="AF7" s="1590"/>
      <c r="AG7" s="1590"/>
      <c r="AH7" s="1590"/>
      <c r="AI7" s="1590"/>
      <c r="AJ7" s="1590"/>
      <c r="AK7" s="1590"/>
      <c r="AL7" s="1590"/>
      <c r="AM7" s="1590"/>
      <c r="AN7" s="277"/>
      <c r="AO7" s="473"/>
      <c r="AP7" s="1590"/>
      <c r="AQ7" s="1590"/>
      <c r="AR7" s="2021"/>
    </row>
    <row r="8" spans="1:44" ht="18.75" customHeight="1" x14ac:dyDescent="0.4">
      <c r="A8" s="2026"/>
      <c r="B8" s="1493"/>
      <c r="C8" s="1493"/>
      <c r="D8" s="2039"/>
      <c r="E8" s="2031" t="str">
        <f>IF(ISERROR(F7-F6+1),"",IF(AND(F6=0,F7=0),"日間",F7-F6+1&amp;"日間"))</f>
        <v>日間</v>
      </c>
      <c r="F8" s="2032"/>
      <c r="G8" s="2033"/>
      <c r="H8" s="1590"/>
      <c r="I8" s="1590"/>
      <c r="J8" s="1590"/>
      <c r="K8" s="1590"/>
      <c r="L8" s="1590"/>
      <c r="M8" s="1590"/>
      <c r="N8" s="1590"/>
      <c r="O8" s="1590"/>
      <c r="P8" s="1590"/>
      <c r="Q8" s="1590"/>
      <c r="R8" s="418"/>
      <c r="S8" s="477" t="s">
        <v>668</v>
      </c>
      <c r="T8" s="1590"/>
      <c r="U8" s="1590"/>
      <c r="V8" s="2029"/>
      <c r="W8" s="2015"/>
      <c r="X8" s="1493"/>
      <c r="Y8" s="1493"/>
      <c r="Z8" s="1493"/>
      <c r="AA8" s="2031" t="str">
        <f>IF(ISERROR(AB7-AB6+1),"",IF(AND(AB6=0,AB7=0),"日間",AB7-AB6+1&amp;"日間"))</f>
        <v>日間</v>
      </c>
      <c r="AB8" s="2032"/>
      <c r="AC8" s="2033"/>
      <c r="AD8" s="1590"/>
      <c r="AE8" s="1590"/>
      <c r="AF8" s="1590"/>
      <c r="AG8" s="1590"/>
      <c r="AH8" s="1590"/>
      <c r="AI8" s="1590"/>
      <c r="AJ8" s="1590"/>
      <c r="AK8" s="1590"/>
      <c r="AL8" s="1590"/>
      <c r="AM8" s="1590"/>
      <c r="AN8" s="418"/>
      <c r="AO8" s="477" t="s">
        <v>668</v>
      </c>
      <c r="AP8" s="1590"/>
      <c r="AQ8" s="1590"/>
      <c r="AR8" s="2021"/>
    </row>
    <row r="9" spans="1:44" ht="18.75" customHeight="1" x14ac:dyDescent="0.4">
      <c r="A9" s="2026"/>
      <c r="B9" s="1493"/>
      <c r="C9" s="1493"/>
      <c r="D9" s="1493"/>
      <c r="E9" s="474" t="s">
        <v>665</v>
      </c>
      <c r="F9" s="2017"/>
      <c r="G9" s="2018"/>
      <c r="H9" s="1590"/>
      <c r="I9" s="1590"/>
      <c r="J9" s="1590"/>
      <c r="K9" s="1590"/>
      <c r="L9" s="1590"/>
      <c r="M9" s="1590"/>
      <c r="N9" s="1590"/>
      <c r="O9" s="2019"/>
      <c r="P9" s="2019"/>
      <c r="Q9" s="2019"/>
      <c r="R9" s="417"/>
      <c r="S9" s="476" t="s">
        <v>666</v>
      </c>
      <c r="T9" s="2019"/>
      <c r="U9" s="2019"/>
      <c r="V9" s="2028"/>
      <c r="W9" s="2015"/>
      <c r="X9" s="1493"/>
      <c r="Y9" s="1493"/>
      <c r="Z9" s="1493"/>
      <c r="AA9" s="474" t="s">
        <v>665</v>
      </c>
      <c r="AB9" s="2017"/>
      <c r="AC9" s="2018"/>
      <c r="AD9" s="1590"/>
      <c r="AE9" s="1590"/>
      <c r="AF9" s="1590"/>
      <c r="AG9" s="1590"/>
      <c r="AH9" s="1590"/>
      <c r="AI9" s="1590"/>
      <c r="AJ9" s="1590"/>
      <c r="AK9" s="2019"/>
      <c r="AL9" s="2019"/>
      <c r="AM9" s="2019"/>
      <c r="AN9" s="417"/>
      <c r="AO9" s="476" t="s">
        <v>666</v>
      </c>
      <c r="AP9" s="2019"/>
      <c r="AQ9" s="2019"/>
      <c r="AR9" s="2020"/>
    </row>
    <row r="10" spans="1:44" ht="18.75" customHeight="1" x14ac:dyDescent="0.4">
      <c r="A10" s="2026"/>
      <c r="B10" s="1493"/>
      <c r="C10" s="1493"/>
      <c r="D10" s="1493"/>
      <c r="E10" s="472" t="s">
        <v>667</v>
      </c>
      <c r="F10" s="1008"/>
      <c r="G10" s="1605"/>
      <c r="H10" s="1590"/>
      <c r="I10" s="1590"/>
      <c r="J10" s="1590"/>
      <c r="K10" s="1590"/>
      <c r="L10" s="1590"/>
      <c r="M10" s="1590"/>
      <c r="N10" s="1590"/>
      <c r="O10" s="1590"/>
      <c r="P10" s="1590"/>
      <c r="Q10" s="1590"/>
      <c r="R10" s="277"/>
      <c r="S10" s="473"/>
      <c r="T10" s="1590"/>
      <c r="U10" s="1590"/>
      <c r="V10" s="2029"/>
      <c r="W10" s="2015"/>
      <c r="X10" s="1493"/>
      <c r="Y10" s="1493"/>
      <c r="Z10" s="1493"/>
      <c r="AA10" s="472" t="s">
        <v>667</v>
      </c>
      <c r="AB10" s="1008"/>
      <c r="AC10" s="1605"/>
      <c r="AD10" s="1590"/>
      <c r="AE10" s="1590"/>
      <c r="AF10" s="1590"/>
      <c r="AG10" s="1590"/>
      <c r="AH10" s="1590"/>
      <c r="AI10" s="1590"/>
      <c r="AJ10" s="1590"/>
      <c r="AK10" s="1590"/>
      <c r="AL10" s="1590"/>
      <c r="AM10" s="1590"/>
      <c r="AN10" s="277"/>
      <c r="AO10" s="473"/>
      <c r="AP10" s="1590"/>
      <c r="AQ10" s="1590"/>
      <c r="AR10" s="2021"/>
    </row>
    <row r="11" spans="1:44" ht="18.75" customHeight="1" x14ac:dyDescent="0.4">
      <c r="A11" s="2026"/>
      <c r="B11" s="1493"/>
      <c r="C11" s="1493"/>
      <c r="D11" s="1493"/>
      <c r="E11" s="2031" t="str">
        <f>IF(ISERROR(F10-F9+1),"",IF(AND(F9=0,F10=0),"日間",F10-F9+1&amp;"日間"))</f>
        <v>日間</v>
      </c>
      <c r="F11" s="2032"/>
      <c r="G11" s="2033"/>
      <c r="H11" s="1590"/>
      <c r="I11" s="1590"/>
      <c r="J11" s="1590"/>
      <c r="K11" s="1590"/>
      <c r="L11" s="1590"/>
      <c r="M11" s="1590"/>
      <c r="N11" s="1590"/>
      <c r="O11" s="1590"/>
      <c r="P11" s="1590"/>
      <c r="Q11" s="1590"/>
      <c r="R11" s="418"/>
      <c r="S11" s="477" t="s">
        <v>668</v>
      </c>
      <c r="T11" s="1590"/>
      <c r="U11" s="1590"/>
      <c r="V11" s="2029"/>
      <c r="W11" s="2015"/>
      <c r="X11" s="1493"/>
      <c r="Y11" s="1493"/>
      <c r="Z11" s="1493"/>
      <c r="AA11" s="2031" t="str">
        <f>IF(ISERROR(AB10-AB9+1),"",IF(AND(AB9=0,AB10=0),"日間",AB10-AB9+1&amp;"日間"))</f>
        <v>日間</v>
      </c>
      <c r="AB11" s="2032"/>
      <c r="AC11" s="2033"/>
      <c r="AD11" s="1590"/>
      <c r="AE11" s="1590"/>
      <c r="AF11" s="1590"/>
      <c r="AG11" s="1590"/>
      <c r="AH11" s="1590"/>
      <c r="AI11" s="1590"/>
      <c r="AJ11" s="1590"/>
      <c r="AK11" s="1590"/>
      <c r="AL11" s="1590"/>
      <c r="AM11" s="1590"/>
      <c r="AN11" s="418"/>
      <c r="AO11" s="477" t="s">
        <v>668</v>
      </c>
      <c r="AP11" s="1590"/>
      <c r="AQ11" s="1590"/>
      <c r="AR11" s="2021"/>
    </row>
    <row r="12" spans="1:44" ht="18.75" customHeight="1" x14ac:dyDescent="0.4">
      <c r="A12" s="2026"/>
      <c r="B12" s="1493"/>
      <c r="C12" s="1493"/>
      <c r="D12" s="1493"/>
      <c r="E12" s="474" t="s">
        <v>665</v>
      </c>
      <c r="F12" s="2017"/>
      <c r="G12" s="2018"/>
      <c r="H12" s="1590"/>
      <c r="I12" s="1590"/>
      <c r="J12" s="1590"/>
      <c r="K12" s="1590"/>
      <c r="L12" s="1590"/>
      <c r="M12" s="1590"/>
      <c r="N12" s="1590"/>
      <c r="O12" s="2019"/>
      <c r="P12" s="2019"/>
      <c r="Q12" s="2019"/>
      <c r="R12" s="417"/>
      <c r="S12" s="476" t="s">
        <v>666</v>
      </c>
      <c r="T12" s="2019"/>
      <c r="U12" s="2019"/>
      <c r="V12" s="2028"/>
      <c r="W12" s="2015"/>
      <c r="X12" s="1493"/>
      <c r="Y12" s="1493"/>
      <c r="Z12" s="1493"/>
      <c r="AA12" s="474" t="s">
        <v>665</v>
      </c>
      <c r="AB12" s="2017"/>
      <c r="AC12" s="2018"/>
      <c r="AD12" s="1590"/>
      <c r="AE12" s="1590"/>
      <c r="AF12" s="1590"/>
      <c r="AG12" s="1590"/>
      <c r="AH12" s="1590"/>
      <c r="AI12" s="1590"/>
      <c r="AJ12" s="1590"/>
      <c r="AK12" s="2019"/>
      <c r="AL12" s="2019"/>
      <c r="AM12" s="2019"/>
      <c r="AN12" s="417"/>
      <c r="AO12" s="476" t="s">
        <v>666</v>
      </c>
      <c r="AP12" s="2019"/>
      <c r="AQ12" s="2019"/>
      <c r="AR12" s="2020"/>
    </row>
    <row r="13" spans="1:44" ht="18.75" customHeight="1" x14ac:dyDescent="0.4">
      <c r="A13" s="2026"/>
      <c r="B13" s="1493"/>
      <c r="C13" s="1493"/>
      <c r="D13" s="1493"/>
      <c r="E13" s="472" t="s">
        <v>667</v>
      </c>
      <c r="F13" s="1008"/>
      <c r="G13" s="1605"/>
      <c r="H13" s="1590"/>
      <c r="I13" s="1590"/>
      <c r="J13" s="1590"/>
      <c r="K13" s="1590"/>
      <c r="L13" s="1590"/>
      <c r="M13" s="1590"/>
      <c r="N13" s="1590"/>
      <c r="O13" s="1590"/>
      <c r="P13" s="1590"/>
      <c r="Q13" s="1590"/>
      <c r="R13" s="277"/>
      <c r="S13" s="473"/>
      <c r="T13" s="1590"/>
      <c r="U13" s="1590"/>
      <c r="V13" s="2029"/>
      <c r="W13" s="2015"/>
      <c r="X13" s="1493"/>
      <c r="Y13" s="1493"/>
      <c r="Z13" s="1493"/>
      <c r="AA13" s="472" t="s">
        <v>667</v>
      </c>
      <c r="AB13" s="1008"/>
      <c r="AC13" s="1605"/>
      <c r="AD13" s="1590"/>
      <c r="AE13" s="1590"/>
      <c r="AF13" s="1590"/>
      <c r="AG13" s="1590"/>
      <c r="AH13" s="1590"/>
      <c r="AI13" s="1590"/>
      <c r="AJ13" s="1590"/>
      <c r="AK13" s="1590"/>
      <c r="AL13" s="1590"/>
      <c r="AM13" s="1590"/>
      <c r="AN13" s="277"/>
      <c r="AO13" s="473"/>
      <c r="AP13" s="1590"/>
      <c r="AQ13" s="1590"/>
      <c r="AR13" s="2021"/>
    </row>
    <row r="14" spans="1:44" ht="18.75" customHeight="1" x14ac:dyDescent="0.4">
      <c r="A14" s="2026"/>
      <c r="B14" s="1493"/>
      <c r="C14" s="1493"/>
      <c r="D14" s="1493"/>
      <c r="E14" s="2031" t="str">
        <f>IF(ISERROR(F13-F12+1),"",IF(AND(F12=0,F13=0),"日間",F13-F12+1&amp;"日間"))</f>
        <v>日間</v>
      </c>
      <c r="F14" s="2032"/>
      <c r="G14" s="2033"/>
      <c r="H14" s="1590"/>
      <c r="I14" s="1590"/>
      <c r="J14" s="1590"/>
      <c r="K14" s="1590"/>
      <c r="L14" s="1590"/>
      <c r="M14" s="1590"/>
      <c r="N14" s="1590"/>
      <c r="O14" s="1590"/>
      <c r="P14" s="1590"/>
      <c r="Q14" s="1590"/>
      <c r="R14" s="418"/>
      <c r="S14" s="477" t="s">
        <v>668</v>
      </c>
      <c r="T14" s="1590"/>
      <c r="U14" s="1590"/>
      <c r="V14" s="2029"/>
      <c r="W14" s="2015"/>
      <c r="X14" s="1493"/>
      <c r="Y14" s="1493"/>
      <c r="Z14" s="1493"/>
      <c r="AA14" s="2031" t="str">
        <f>IF(ISERROR(AB13-AB12+1),"",IF(AND(AB12=0,AB13=0),"日間",AB13-AB12+1&amp;"日間"))</f>
        <v>日間</v>
      </c>
      <c r="AB14" s="2032"/>
      <c r="AC14" s="2033"/>
      <c r="AD14" s="1590"/>
      <c r="AE14" s="1590"/>
      <c r="AF14" s="1590"/>
      <c r="AG14" s="1590"/>
      <c r="AH14" s="1590"/>
      <c r="AI14" s="1590"/>
      <c r="AJ14" s="1590"/>
      <c r="AK14" s="1590"/>
      <c r="AL14" s="1590"/>
      <c r="AM14" s="1590"/>
      <c r="AN14" s="418"/>
      <c r="AO14" s="477" t="s">
        <v>668</v>
      </c>
      <c r="AP14" s="1590"/>
      <c r="AQ14" s="1590"/>
      <c r="AR14" s="2021"/>
    </row>
    <row r="15" spans="1:44" ht="18.75" customHeight="1" x14ac:dyDescent="0.4">
      <c r="A15" s="2026"/>
      <c r="B15" s="1493"/>
      <c r="C15" s="1493"/>
      <c r="D15" s="1493"/>
      <c r="E15" s="474" t="s">
        <v>665</v>
      </c>
      <c r="F15" s="2017"/>
      <c r="G15" s="2018"/>
      <c r="H15" s="1590"/>
      <c r="I15" s="1590"/>
      <c r="J15" s="1590"/>
      <c r="K15" s="1590"/>
      <c r="L15" s="1590"/>
      <c r="M15" s="1590"/>
      <c r="N15" s="1590"/>
      <c r="O15" s="2019"/>
      <c r="P15" s="2019"/>
      <c r="Q15" s="2019"/>
      <c r="R15" s="417"/>
      <c r="S15" s="476" t="s">
        <v>666</v>
      </c>
      <c r="T15" s="2019"/>
      <c r="U15" s="2019"/>
      <c r="V15" s="2028"/>
      <c r="W15" s="2015"/>
      <c r="X15" s="1493"/>
      <c r="Y15" s="1493"/>
      <c r="Z15" s="1493"/>
      <c r="AA15" s="474" t="s">
        <v>665</v>
      </c>
      <c r="AB15" s="2017"/>
      <c r="AC15" s="2018"/>
      <c r="AD15" s="1590"/>
      <c r="AE15" s="1590"/>
      <c r="AF15" s="1590"/>
      <c r="AG15" s="1590"/>
      <c r="AH15" s="1590"/>
      <c r="AI15" s="1590"/>
      <c r="AJ15" s="1590"/>
      <c r="AK15" s="2019"/>
      <c r="AL15" s="2019"/>
      <c r="AM15" s="2019"/>
      <c r="AN15" s="417"/>
      <c r="AO15" s="476" t="s">
        <v>666</v>
      </c>
      <c r="AP15" s="2019"/>
      <c r="AQ15" s="2019"/>
      <c r="AR15" s="2020"/>
    </row>
    <row r="16" spans="1:44" ht="18.75" customHeight="1" x14ac:dyDescent="0.4">
      <c r="A16" s="2026"/>
      <c r="B16" s="1493"/>
      <c r="C16" s="1493"/>
      <c r="D16" s="1493"/>
      <c r="E16" s="472" t="s">
        <v>667</v>
      </c>
      <c r="F16" s="1008"/>
      <c r="G16" s="1605"/>
      <c r="H16" s="1590"/>
      <c r="I16" s="1590"/>
      <c r="J16" s="1590"/>
      <c r="K16" s="1590"/>
      <c r="L16" s="1590"/>
      <c r="M16" s="1590"/>
      <c r="N16" s="1590"/>
      <c r="O16" s="1590"/>
      <c r="P16" s="1590"/>
      <c r="Q16" s="1590"/>
      <c r="R16" s="277"/>
      <c r="S16" s="473"/>
      <c r="T16" s="1590"/>
      <c r="U16" s="1590"/>
      <c r="V16" s="2029"/>
      <c r="W16" s="2015"/>
      <c r="X16" s="1493"/>
      <c r="Y16" s="1493"/>
      <c r="Z16" s="1493"/>
      <c r="AA16" s="472" t="s">
        <v>667</v>
      </c>
      <c r="AB16" s="1008"/>
      <c r="AC16" s="1605"/>
      <c r="AD16" s="1590"/>
      <c r="AE16" s="1590"/>
      <c r="AF16" s="1590"/>
      <c r="AG16" s="1590"/>
      <c r="AH16" s="1590"/>
      <c r="AI16" s="1590"/>
      <c r="AJ16" s="1590"/>
      <c r="AK16" s="1590"/>
      <c r="AL16" s="1590"/>
      <c r="AM16" s="1590"/>
      <c r="AN16" s="277"/>
      <c r="AO16" s="473"/>
      <c r="AP16" s="1590"/>
      <c r="AQ16" s="1590"/>
      <c r="AR16" s="2021"/>
    </row>
    <row r="17" spans="1:44" ht="18.75" customHeight="1" x14ac:dyDescent="0.4">
      <c r="A17" s="2026"/>
      <c r="B17" s="1493"/>
      <c r="C17" s="1493"/>
      <c r="D17" s="1493"/>
      <c r="E17" s="2031" t="str">
        <f>IF(ISERROR(F16-F15+1),"",IF(AND(F15=0,F16=0),"日間",F16-F15+1&amp;"日間"))</f>
        <v>日間</v>
      </c>
      <c r="F17" s="2032"/>
      <c r="G17" s="2033"/>
      <c r="H17" s="1590"/>
      <c r="I17" s="1590"/>
      <c r="J17" s="1590"/>
      <c r="K17" s="1590"/>
      <c r="L17" s="1590"/>
      <c r="M17" s="1590"/>
      <c r="N17" s="1590"/>
      <c r="O17" s="1590"/>
      <c r="P17" s="1590"/>
      <c r="Q17" s="1590"/>
      <c r="R17" s="418"/>
      <c r="S17" s="477" t="s">
        <v>668</v>
      </c>
      <c r="T17" s="1590"/>
      <c r="U17" s="1590"/>
      <c r="V17" s="2029"/>
      <c r="W17" s="2015"/>
      <c r="X17" s="1493"/>
      <c r="Y17" s="1493"/>
      <c r="Z17" s="1493"/>
      <c r="AA17" s="2031" t="str">
        <f>IF(ISERROR(AB16-AB15+1),"",IF(AND(AB15=0,AB16=0),"日間",AB16-AB15+1&amp;"日間"))</f>
        <v>日間</v>
      </c>
      <c r="AB17" s="2032"/>
      <c r="AC17" s="2033"/>
      <c r="AD17" s="1590"/>
      <c r="AE17" s="1590"/>
      <c r="AF17" s="1590"/>
      <c r="AG17" s="1590"/>
      <c r="AH17" s="1590"/>
      <c r="AI17" s="1590"/>
      <c r="AJ17" s="1590"/>
      <c r="AK17" s="1590"/>
      <c r="AL17" s="1590"/>
      <c r="AM17" s="1590"/>
      <c r="AN17" s="418"/>
      <c r="AO17" s="477" t="s">
        <v>668</v>
      </c>
      <c r="AP17" s="1590"/>
      <c r="AQ17" s="1590"/>
      <c r="AR17" s="2021"/>
    </row>
    <row r="18" spans="1:44" ht="18.75" customHeight="1" x14ac:dyDescent="0.4">
      <c r="A18" s="2026"/>
      <c r="B18" s="1493"/>
      <c r="C18" s="1493"/>
      <c r="D18" s="1493"/>
      <c r="E18" s="474" t="s">
        <v>665</v>
      </c>
      <c r="F18" s="2017"/>
      <c r="G18" s="2018"/>
      <c r="H18" s="1590"/>
      <c r="I18" s="1590"/>
      <c r="J18" s="1590"/>
      <c r="K18" s="1590"/>
      <c r="L18" s="1590"/>
      <c r="M18" s="1590"/>
      <c r="N18" s="1590"/>
      <c r="O18" s="2019"/>
      <c r="P18" s="2019"/>
      <c r="Q18" s="2019"/>
      <c r="R18" s="417"/>
      <c r="S18" s="476" t="s">
        <v>666</v>
      </c>
      <c r="T18" s="2019"/>
      <c r="U18" s="2019"/>
      <c r="V18" s="2028"/>
      <c r="W18" s="2015"/>
      <c r="X18" s="1493"/>
      <c r="Y18" s="1493"/>
      <c r="Z18" s="1493"/>
      <c r="AA18" s="474" t="s">
        <v>665</v>
      </c>
      <c r="AB18" s="2017"/>
      <c r="AC18" s="2018"/>
      <c r="AD18" s="1590"/>
      <c r="AE18" s="1590"/>
      <c r="AF18" s="1590"/>
      <c r="AG18" s="1590"/>
      <c r="AH18" s="1590"/>
      <c r="AI18" s="1590"/>
      <c r="AJ18" s="1590"/>
      <c r="AK18" s="2019"/>
      <c r="AL18" s="2019"/>
      <c r="AM18" s="2019"/>
      <c r="AN18" s="417"/>
      <c r="AO18" s="476" t="s">
        <v>666</v>
      </c>
      <c r="AP18" s="2019"/>
      <c r="AQ18" s="2019"/>
      <c r="AR18" s="2020"/>
    </row>
    <row r="19" spans="1:44" ht="18.75" customHeight="1" x14ac:dyDescent="0.4">
      <c r="A19" s="2026"/>
      <c r="B19" s="1493"/>
      <c r="C19" s="1493"/>
      <c r="D19" s="1493"/>
      <c r="E19" s="472" t="s">
        <v>667</v>
      </c>
      <c r="F19" s="1008"/>
      <c r="G19" s="1605"/>
      <c r="H19" s="1590"/>
      <c r="I19" s="1590"/>
      <c r="J19" s="1590"/>
      <c r="K19" s="1590"/>
      <c r="L19" s="1590"/>
      <c r="M19" s="1590"/>
      <c r="N19" s="1590"/>
      <c r="O19" s="1590"/>
      <c r="P19" s="1590"/>
      <c r="Q19" s="1590"/>
      <c r="R19" s="277"/>
      <c r="S19" s="473"/>
      <c r="T19" s="1590"/>
      <c r="U19" s="1590"/>
      <c r="V19" s="2029"/>
      <c r="W19" s="2015"/>
      <c r="X19" s="1493"/>
      <c r="Y19" s="1493"/>
      <c r="Z19" s="1493"/>
      <c r="AA19" s="472" t="s">
        <v>667</v>
      </c>
      <c r="AB19" s="1008"/>
      <c r="AC19" s="1605"/>
      <c r="AD19" s="1590"/>
      <c r="AE19" s="1590"/>
      <c r="AF19" s="1590"/>
      <c r="AG19" s="1590"/>
      <c r="AH19" s="1590"/>
      <c r="AI19" s="1590"/>
      <c r="AJ19" s="1590"/>
      <c r="AK19" s="1590"/>
      <c r="AL19" s="1590"/>
      <c r="AM19" s="1590"/>
      <c r="AN19" s="277"/>
      <c r="AO19" s="473"/>
      <c r="AP19" s="1590"/>
      <c r="AQ19" s="1590"/>
      <c r="AR19" s="2021"/>
    </row>
    <row r="20" spans="1:44" ht="18.75" customHeight="1" x14ac:dyDescent="0.4">
      <c r="A20" s="2026"/>
      <c r="B20" s="1493"/>
      <c r="C20" s="1493"/>
      <c r="D20" s="1493"/>
      <c r="E20" s="2031" t="str">
        <f>IF(ISERROR(F19-F18+1),"",IF(AND(F18=0,F19=0),"日間",F19-F18+1&amp;"日間"))</f>
        <v>日間</v>
      </c>
      <c r="F20" s="2032"/>
      <c r="G20" s="2033"/>
      <c r="H20" s="1590"/>
      <c r="I20" s="1590"/>
      <c r="J20" s="1590"/>
      <c r="K20" s="1590"/>
      <c r="L20" s="1590"/>
      <c r="M20" s="1590"/>
      <c r="N20" s="1590"/>
      <c r="O20" s="1590"/>
      <c r="P20" s="1590"/>
      <c r="Q20" s="1590"/>
      <c r="R20" s="418"/>
      <c r="S20" s="477" t="s">
        <v>668</v>
      </c>
      <c r="T20" s="1590"/>
      <c r="U20" s="1590"/>
      <c r="V20" s="2029"/>
      <c r="W20" s="2015"/>
      <c r="X20" s="1493"/>
      <c r="Y20" s="1493"/>
      <c r="Z20" s="1493"/>
      <c r="AA20" s="2031" t="str">
        <f>IF(ISERROR(AB19-AB18+1),"",IF(AND(AB18=0,AB19=0),"日間",AB19-AB18+1&amp;"日間"))</f>
        <v>日間</v>
      </c>
      <c r="AB20" s="2032"/>
      <c r="AC20" s="2033"/>
      <c r="AD20" s="1590"/>
      <c r="AE20" s="1590"/>
      <c r="AF20" s="1590"/>
      <c r="AG20" s="1590"/>
      <c r="AH20" s="1590"/>
      <c r="AI20" s="1590"/>
      <c r="AJ20" s="1590"/>
      <c r="AK20" s="1590"/>
      <c r="AL20" s="1590"/>
      <c r="AM20" s="1590"/>
      <c r="AN20" s="418"/>
      <c r="AO20" s="477" t="s">
        <v>668</v>
      </c>
      <c r="AP20" s="1590"/>
      <c r="AQ20" s="1590"/>
      <c r="AR20" s="2021"/>
    </row>
    <row r="21" spans="1:44" ht="18.75" customHeight="1" x14ac:dyDescent="0.4">
      <c r="A21" s="2026"/>
      <c r="B21" s="1493"/>
      <c r="C21" s="1493"/>
      <c r="D21" s="1493"/>
      <c r="E21" s="474" t="s">
        <v>665</v>
      </c>
      <c r="F21" s="2017"/>
      <c r="G21" s="2018"/>
      <c r="H21" s="1590"/>
      <c r="I21" s="1590"/>
      <c r="J21" s="1590"/>
      <c r="K21" s="1590"/>
      <c r="L21" s="1590"/>
      <c r="M21" s="1590"/>
      <c r="N21" s="1590"/>
      <c r="O21" s="2019"/>
      <c r="P21" s="2019"/>
      <c r="Q21" s="2019"/>
      <c r="R21" s="417"/>
      <c r="S21" s="476" t="s">
        <v>666</v>
      </c>
      <c r="T21" s="2019"/>
      <c r="U21" s="2019"/>
      <c r="V21" s="2028"/>
      <c r="W21" s="2015"/>
      <c r="X21" s="1493"/>
      <c r="Y21" s="1493"/>
      <c r="Z21" s="1493"/>
      <c r="AA21" s="474" t="s">
        <v>665</v>
      </c>
      <c r="AB21" s="2017"/>
      <c r="AC21" s="2018"/>
      <c r="AD21" s="1590"/>
      <c r="AE21" s="1590"/>
      <c r="AF21" s="1590"/>
      <c r="AG21" s="1590"/>
      <c r="AH21" s="1590"/>
      <c r="AI21" s="1590"/>
      <c r="AJ21" s="1590"/>
      <c r="AK21" s="2019"/>
      <c r="AL21" s="2019"/>
      <c r="AM21" s="2019"/>
      <c r="AN21" s="417"/>
      <c r="AO21" s="476" t="s">
        <v>666</v>
      </c>
      <c r="AP21" s="2019"/>
      <c r="AQ21" s="2019"/>
      <c r="AR21" s="2020"/>
    </row>
    <row r="22" spans="1:44" ht="18.75" customHeight="1" x14ac:dyDescent="0.4">
      <c r="A22" s="2026"/>
      <c r="B22" s="1493"/>
      <c r="C22" s="1493"/>
      <c r="D22" s="1493"/>
      <c r="E22" s="472" t="s">
        <v>667</v>
      </c>
      <c r="F22" s="1008"/>
      <c r="G22" s="1605"/>
      <c r="H22" s="1590"/>
      <c r="I22" s="1590"/>
      <c r="J22" s="1590"/>
      <c r="K22" s="1590"/>
      <c r="L22" s="1590"/>
      <c r="M22" s="1590"/>
      <c r="N22" s="1590"/>
      <c r="O22" s="1590"/>
      <c r="P22" s="1590"/>
      <c r="Q22" s="1590"/>
      <c r="R22" s="277"/>
      <c r="S22" s="473"/>
      <c r="T22" s="1590"/>
      <c r="U22" s="1590"/>
      <c r="V22" s="2029"/>
      <c r="W22" s="2015"/>
      <c r="X22" s="1493"/>
      <c r="Y22" s="1493"/>
      <c r="Z22" s="1493"/>
      <c r="AA22" s="472" t="s">
        <v>667</v>
      </c>
      <c r="AB22" s="1008"/>
      <c r="AC22" s="1605"/>
      <c r="AD22" s="1590"/>
      <c r="AE22" s="1590"/>
      <c r="AF22" s="1590"/>
      <c r="AG22" s="1590"/>
      <c r="AH22" s="1590"/>
      <c r="AI22" s="1590"/>
      <c r="AJ22" s="1590"/>
      <c r="AK22" s="1590"/>
      <c r="AL22" s="1590"/>
      <c r="AM22" s="1590"/>
      <c r="AN22" s="277"/>
      <c r="AO22" s="473"/>
      <c r="AP22" s="1590"/>
      <c r="AQ22" s="1590"/>
      <c r="AR22" s="2021"/>
    </row>
    <row r="23" spans="1:44" ht="18.75" customHeight="1" x14ac:dyDescent="0.4">
      <c r="A23" s="2026"/>
      <c r="B23" s="1493"/>
      <c r="C23" s="1493"/>
      <c r="D23" s="1493"/>
      <c r="E23" s="2031" t="str">
        <f>IF(ISERROR(F22-F21+1),"",IF(AND(F21=0,F22=0),"日間",F22-F21+1&amp;"日間"))</f>
        <v>日間</v>
      </c>
      <c r="F23" s="2032"/>
      <c r="G23" s="2033"/>
      <c r="H23" s="1590"/>
      <c r="I23" s="1590"/>
      <c r="J23" s="1590"/>
      <c r="K23" s="1590"/>
      <c r="L23" s="1590"/>
      <c r="M23" s="1590"/>
      <c r="N23" s="1590"/>
      <c r="O23" s="1590"/>
      <c r="P23" s="1590"/>
      <c r="Q23" s="1590"/>
      <c r="R23" s="418"/>
      <c r="S23" s="477" t="s">
        <v>668</v>
      </c>
      <c r="T23" s="1590"/>
      <c r="U23" s="1590"/>
      <c r="V23" s="2029"/>
      <c r="W23" s="2015"/>
      <c r="X23" s="1493"/>
      <c r="Y23" s="1493"/>
      <c r="Z23" s="1493"/>
      <c r="AA23" s="2031" t="str">
        <f>IF(ISERROR(AB22-AB21+1),"",IF(AND(AB21=0,AB22=0),"日間",AB22-AB21+1&amp;"日間"))</f>
        <v>日間</v>
      </c>
      <c r="AB23" s="2032"/>
      <c r="AC23" s="2033"/>
      <c r="AD23" s="1590"/>
      <c r="AE23" s="1590"/>
      <c r="AF23" s="1590"/>
      <c r="AG23" s="1590"/>
      <c r="AH23" s="1590"/>
      <c r="AI23" s="1590"/>
      <c r="AJ23" s="1590"/>
      <c r="AK23" s="1590"/>
      <c r="AL23" s="1590"/>
      <c r="AM23" s="1590"/>
      <c r="AN23" s="418"/>
      <c r="AO23" s="477" t="s">
        <v>668</v>
      </c>
      <c r="AP23" s="1590"/>
      <c r="AQ23" s="1590"/>
      <c r="AR23" s="2021"/>
    </row>
    <row r="24" spans="1:44" ht="18.75" customHeight="1" x14ac:dyDescent="0.4">
      <c r="A24" s="2026"/>
      <c r="B24" s="1493"/>
      <c r="C24" s="1493"/>
      <c r="D24" s="1493"/>
      <c r="E24" s="474" t="s">
        <v>665</v>
      </c>
      <c r="F24" s="2017"/>
      <c r="G24" s="2018"/>
      <c r="H24" s="1590"/>
      <c r="I24" s="1590"/>
      <c r="J24" s="1590"/>
      <c r="K24" s="1590"/>
      <c r="L24" s="1590"/>
      <c r="M24" s="1590"/>
      <c r="N24" s="1590"/>
      <c r="O24" s="2019"/>
      <c r="P24" s="2019"/>
      <c r="Q24" s="2019"/>
      <c r="R24" s="417"/>
      <c r="S24" s="476" t="s">
        <v>666</v>
      </c>
      <c r="T24" s="2019"/>
      <c r="U24" s="2019"/>
      <c r="V24" s="2028"/>
      <c r="W24" s="2015"/>
      <c r="X24" s="1493"/>
      <c r="Y24" s="1493"/>
      <c r="Z24" s="1493"/>
      <c r="AA24" s="474" t="s">
        <v>665</v>
      </c>
      <c r="AB24" s="2017"/>
      <c r="AC24" s="2018"/>
      <c r="AD24" s="1590"/>
      <c r="AE24" s="1590"/>
      <c r="AF24" s="1590"/>
      <c r="AG24" s="1590"/>
      <c r="AH24" s="1590"/>
      <c r="AI24" s="1590"/>
      <c r="AJ24" s="1590"/>
      <c r="AK24" s="2019"/>
      <c r="AL24" s="2019"/>
      <c r="AM24" s="2019"/>
      <c r="AN24" s="417"/>
      <c r="AO24" s="476" t="s">
        <v>666</v>
      </c>
      <c r="AP24" s="2019"/>
      <c r="AQ24" s="2019"/>
      <c r="AR24" s="2020"/>
    </row>
    <row r="25" spans="1:44" ht="18.75" customHeight="1" x14ac:dyDescent="0.4">
      <c r="A25" s="2026"/>
      <c r="B25" s="1493"/>
      <c r="C25" s="1493"/>
      <c r="D25" s="1493"/>
      <c r="E25" s="472" t="s">
        <v>667</v>
      </c>
      <c r="F25" s="1008"/>
      <c r="G25" s="1605"/>
      <c r="H25" s="1590"/>
      <c r="I25" s="1590"/>
      <c r="J25" s="1590"/>
      <c r="K25" s="1590"/>
      <c r="L25" s="1590"/>
      <c r="M25" s="1590"/>
      <c r="N25" s="1590"/>
      <c r="O25" s="1590"/>
      <c r="P25" s="1590"/>
      <c r="Q25" s="1590"/>
      <c r="R25" s="277"/>
      <c r="S25" s="473"/>
      <c r="T25" s="1590"/>
      <c r="U25" s="1590"/>
      <c r="V25" s="2029"/>
      <c r="W25" s="2015"/>
      <c r="X25" s="1493"/>
      <c r="Y25" s="1493"/>
      <c r="Z25" s="1493"/>
      <c r="AA25" s="472" t="s">
        <v>667</v>
      </c>
      <c r="AB25" s="1008"/>
      <c r="AC25" s="1605"/>
      <c r="AD25" s="1590"/>
      <c r="AE25" s="1590"/>
      <c r="AF25" s="1590"/>
      <c r="AG25" s="1590"/>
      <c r="AH25" s="1590"/>
      <c r="AI25" s="1590"/>
      <c r="AJ25" s="1590"/>
      <c r="AK25" s="1590"/>
      <c r="AL25" s="1590"/>
      <c r="AM25" s="1590"/>
      <c r="AN25" s="277"/>
      <c r="AO25" s="473"/>
      <c r="AP25" s="1590"/>
      <c r="AQ25" s="1590"/>
      <c r="AR25" s="2021"/>
    </row>
    <row r="26" spans="1:44" ht="18.75" customHeight="1" x14ac:dyDescent="0.4">
      <c r="A26" s="2026"/>
      <c r="B26" s="1493"/>
      <c r="C26" s="1493"/>
      <c r="D26" s="1493"/>
      <c r="E26" s="2031" t="str">
        <f>IF(ISERROR(F25-F24+1),"",IF(AND(F24=0,F25=0),"日間",F25-F24+1&amp;"日間"))</f>
        <v>日間</v>
      </c>
      <c r="F26" s="2032"/>
      <c r="G26" s="2033"/>
      <c r="H26" s="1590"/>
      <c r="I26" s="1590"/>
      <c r="J26" s="1590"/>
      <c r="K26" s="1590"/>
      <c r="L26" s="1590"/>
      <c r="M26" s="1590"/>
      <c r="N26" s="1590"/>
      <c r="O26" s="1590"/>
      <c r="P26" s="1590"/>
      <c r="Q26" s="1590"/>
      <c r="R26" s="418"/>
      <c r="S26" s="477" t="s">
        <v>668</v>
      </c>
      <c r="T26" s="1590"/>
      <c r="U26" s="1590"/>
      <c r="V26" s="2029"/>
      <c r="W26" s="2015"/>
      <c r="X26" s="1493"/>
      <c r="Y26" s="1493"/>
      <c r="Z26" s="1493"/>
      <c r="AA26" s="2031" t="str">
        <f>IF(ISERROR(AB25-AB24+1),"",IF(AND(AB24=0,AB25=0),"日間",AB25-AB24+1&amp;"日間"))</f>
        <v>日間</v>
      </c>
      <c r="AB26" s="2032"/>
      <c r="AC26" s="2033"/>
      <c r="AD26" s="1590"/>
      <c r="AE26" s="1590"/>
      <c r="AF26" s="1590"/>
      <c r="AG26" s="1590"/>
      <c r="AH26" s="1590"/>
      <c r="AI26" s="1590"/>
      <c r="AJ26" s="1590"/>
      <c r="AK26" s="1590"/>
      <c r="AL26" s="1590"/>
      <c r="AM26" s="1590"/>
      <c r="AN26" s="418"/>
      <c r="AO26" s="477" t="s">
        <v>668</v>
      </c>
      <c r="AP26" s="1590"/>
      <c r="AQ26" s="1590"/>
      <c r="AR26" s="2021"/>
    </row>
    <row r="27" spans="1:44" ht="18.75" customHeight="1" x14ac:dyDescent="0.4">
      <c r="A27" s="2026"/>
      <c r="B27" s="1493"/>
      <c r="C27" s="1493"/>
      <c r="D27" s="1493"/>
      <c r="E27" s="474" t="s">
        <v>665</v>
      </c>
      <c r="F27" s="2017"/>
      <c r="G27" s="2018"/>
      <c r="H27" s="1590"/>
      <c r="I27" s="1590"/>
      <c r="J27" s="1590"/>
      <c r="K27" s="1590"/>
      <c r="L27" s="1590"/>
      <c r="M27" s="1590"/>
      <c r="N27" s="1590"/>
      <c r="O27" s="2019"/>
      <c r="P27" s="2019"/>
      <c r="Q27" s="2019"/>
      <c r="R27" s="417"/>
      <c r="S27" s="476" t="s">
        <v>666</v>
      </c>
      <c r="T27" s="2019"/>
      <c r="U27" s="2019"/>
      <c r="V27" s="2028"/>
      <c r="W27" s="2015"/>
      <c r="X27" s="1493"/>
      <c r="Y27" s="1493"/>
      <c r="Z27" s="1493"/>
      <c r="AA27" s="474" t="s">
        <v>665</v>
      </c>
      <c r="AB27" s="2017"/>
      <c r="AC27" s="2018"/>
      <c r="AD27" s="1590"/>
      <c r="AE27" s="1590"/>
      <c r="AF27" s="1590"/>
      <c r="AG27" s="1590"/>
      <c r="AH27" s="1590"/>
      <c r="AI27" s="1590"/>
      <c r="AJ27" s="1590"/>
      <c r="AK27" s="2019"/>
      <c r="AL27" s="2019"/>
      <c r="AM27" s="2019"/>
      <c r="AN27" s="417"/>
      <c r="AO27" s="476" t="s">
        <v>666</v>
      </c>
      <c r="AP27" s="2019"/>
      <c r="AQ27" s="2019"/>
      <c r="AR27" s="2020"/>
    </row>
    <row r="28" spans="1:44" ht="18.75" customHeight="1" x14ac:dyDescent="0.4">
      <c r="A28" s="2026"/>
      <c r="B28" s="1493"/>
      <c r="C28" s="1493"/>
      <c r="D28" s="1493"/>
      <c r="E28" s="472" t="s">
        <v>667</v>
      </c>
      <c r="F28" s="1008"/>
      <c r="G28" s="1605"/>
      <c r="H28" s="1590"/>
      <c r="I28" s="1590"/>
      <c r="J28" s="1590"/>
      <c r="K28" s="1590"/>
      <c r="L28" s="1590"/>
      <c r="M28" s="1590"/>
      <c r="N28" s="1590"/>
      <c r="O28" s="1590"/>
      <c r="P28" s="1590"/>
      <c r="Q28" s="1590"/>
      <c r="R28" s="277"/>
      <c r="S28" s="473"/>
      <c r="T28" s="1590"/>
      <c r="U28" s="1590"/>
      <c r="V28" s="2029"/>
      <c r="W28" s="2015"/>
      <c r="X28" s="1493"/>
      <c r="Y28" s="1493"/>
      <c r="Z28" s="1493"/>
      <c r="AA28" s="472" t="s">
        <v>667</v>
      </c>
      <c r="AB28" s="1008"/>
      <c r="AC28" s="1605"/>
      <c r="AD28" s="1590"/>
      <c r="AE28" s="1590"/>
      <c r="AF28" s="1590"/>
      <c r="AG28" s="1590"/>
      <c r="AH28" s="1590"/>
      <c r="AI28" s="1590"/>
      <c r="AJ28" s="1590"/>
      <c r="AK28" s="1590"/>
      <c r="AL28" s="1590"/>
      <c r="AM28" s="1590"/>
      <c r="AN28" s="277"/>
      <c r="AO28" s="473"/>
      <c r="AP28" s="1590"/>
      <c r="AQ28" s="1590"/>
      <c r="AR28" s="2021"/>
    </row>
    <row r="29" spans="1:44" ht="18.75" customHeight="1" x14ac:dyDescent="0.4">
      <c r="A29" s="2026"/>
      <c r="B29" s="1493"/>
      <c r="C29" s="1493"/>
      <c r="D29" s="1493"/>
      <c r="E29" s="2031" t="str">
        <f>IF(ISERROR(F28-F27+1),"",IF(AND(F27=0,F28=0),"日間",F28-F27+1&amp;"日間"))</f>
        <v>日間</v>
      </c>
      <c r="F29" s="2032"/>
      <c r="G29" s="2033"/>
      <c r="H29" s="1590"/>
      <c r="I29" s="1590"/>
      <c r="J29" s="1590"/>
      <c r="K29" s="1590"/>
      <c r="L29" s="1590"/>
      <c r="M29" s="1590"/>
      <c r="N29" s="1590"/>
      <c r="O29" s="1590"/>
      <c r="P29" s="1590"/>
      <c r="Q29" s="1590"/>
      <c r="R29" s="418"/>
      <c r="S29" s="477" t="s">
        <v>668</v>
      </c>
      <c r="T29" s="1590"/>
      <c r="U29" s="1590"/>
      <c r="V29" s="2029"/>
      <c r="W29" s="2015"/>
      <c r="X29" s="1493"/>
      <c r="Y29" s="1493"/>
      <c r="Z29" s="1493"/>
      <c r="AA29" s="2031" t="str">
        <f>IF(ISERROR(AB28-AB27+1),"",IF(AND(AB27=0,AB28=0),"日間",AB28-AB27+1&amp;"日間"))</f>
        <v>日間</v>
      </c>
      <c r="AB29" s="2032"/>
      <c r="AC29" s="2033"/>
      <c r="AD29" s="1590"/>
      <c r="AE29" s="1590"/>
      <c r="AF29" s="1590"/>
      <c r="AG29" s="1590"/>
      <c r="AH29" s="1590"/>
      <c r="AI29" s="1590"/>
      <c r="AJ29" s="1590"/>
      <c r="AK29" s="1590"/>
      <c r="AL29" s="1590"/>
      <c r="AM29" s="1590"/>
      <c r="AN29" s="418"/>
      <c r="AO29" s="477" t="s">
        <v>668</v>
      </c>
      <c r="AP29" s="1590"/>
      <c r="AQ29" s="1590"/>
      <c r="AR29" s="2021"/>
    </row>
    <row r="30" spans="1:44" ht="18.75" customHeight="1" x14ac:dyDescent="0.4">
      <c r="A30" s="2026"/>
      <c r="B30" s="1493"/>
      <c r="C30" s="1493"/>
      <c r="D30" s="1493"/>
      <c r="E30" s="474" t="s">
        <v>665</v>
      </c>
      <c r="F30" s="2017"/>
      <c r="G30" s="2018"/>
      <c r="H30" s="1590"/>
      <c r="I30" s="1590"/>
      <c r="J30" s="1590"/>
      <c r="K30" s="1590"/>
      <c r="L30" s="1590"/>
      <c r="M30" s="1590"/>
      <c r="N30" s="1590"/>
      <c r="O30" s="2019"/>
      <c r="P30" s="2019"/>
      <c r="Q30" s="2019"/>
      <c r="R30" s="417"/>
      <c r="S30" s="476" t="s">
        <v>666</v>
      </c>
      <c r="T30" s="2019"/>
      <c r="U30" s="2019"/>
      <c r="V30" s="2028"/>
      <c r="W30" s="2015"/>
      <c r="X30" s="1493"/>
      <c r="Y30" s="1493"/>
      <c r="Z30" s="1493"/>
      <c r="AA30" s="474" t="s">
        <v>665</v>
      </c>
      <c r="AB30" s="2017"/>
      <c r="AC30" s="2018"/>
      <c r="AD30" s="1590"/>
      <c r="AE30" s="1590"/>
      <c r="AF30" s="1590"/>
      <c r="AG30" s="1590"/>
      <c r="AH30" s="1590"/>
      <c r="AI30" s="1590"/>
      <c r="AJ30" s="1590"/>
      <c r="AK30" s="2019"/>
      <c r="AL30" s="2019"/>
      <c r="AM30" s="2019"/>
      <c r="AN30" s="417"/>
      <c r="AO30" s="476" t="s">
        <v>666</v>
      </c>
      <c r="AP30" s="2019"/>
      <c r="AQ30" s="2019"/>
      <c r="AR30" s="2020"/>
    </row>
    <row r="31" spans="1:44" ht="18.75" customHeight="1" x14ac:dyDescent="0.4">
      <c r="A31" s="2026"/>
      <c r="B31" s="1493"/>
      <c r="C31" s="1493"/>
      <c r="D31" s="1493"/>
      <c r="E31" s="472" t="s">
        <v>667</v>
      </c>
      <c r="F31" s="1008"/>
      <c r="G31" s="1605"/>
      <c r="H31" s="1590"/>
      <c r="I31" s="1590"/>
      <c r="J31" s="1590"/>
      <c r="K31" s="1590"/>
      <c r="L31" s="1590"/>
      <c r="M31" s="1590"/>
      <c r="N31" s="1590"/>
      <c r="O31" s="1590"/>
      <c r="P31" s="1590"/>
      <c r="Q31" s="1590"/>
      <c r="R31" s="277"/>
      <c r="S31" s="473"/>
      <c r="T31" s="1590"/>
      <c r="U31" s="1590"/>
      <c r="V31" s="2029"/>
      <c r="W31" s="2015"/>
      <c r="X31" s="1493"/>
      <c r="Y31" s="1493"/>
      <c r="Z31" s="1493"/>
      <c r="AA31" s="472" t="s">
        <v>667</v>
      </c>
      <c r="AB31" s="1008"/>
      <c r="AC31" s="1605"/>
      <c r="AD31" s="1590"/>
      <c r="AE31" s="1590"/>
      <c r="AF31" s="1590"/>
      <c r="AG31" s="1590"/>
      <c r="AH31" s="1590"/>
      <c r="AI31" s="1590"/>
      <c r="AJ31" s="1590"/>
      <c r="AK31" s="1590"/>
      <c r="AL31" s="1590"/>
      <c r="AM31" s="1590"/>
      <c r="AN31" s="277"/>
      <c r="AO31" s="473"/>
      <c r="AP31" s="1590"/>
      <c r="AQ31" s="1590"/>
      <c r="AR31" s="2021"/>
    </row>
    <row r="32" spans="1:44" ht="18.75" customHeight="1" x14ac:dyDescent="0.4">
      <c r="A32" s="2026"/>
      <c r="B32" s="1493"/>
      <c r="C32" s="1493"/>
      <c r="D32" s="1493"/>
      <c r="E32" s="2031" t="str">
        <f>IF(ISERROR(F31-F30+1),"",IF(AND(F30=0,F31=0),"日間",F31-F30+1&amp;"日間"))</f>
        <v>日間</v>
      </c>
      <c r="F32" s="2032"/>
      <c r="G32" s="2033"/>
      <c r="H32" s="1590"/>
      <c r="I32" s="1590"/>
      <c r="J32" s="1590"/>
      <c r="K32" s="1590"/>
      <c r="L32" s="1590"/>
      <c r="M32" s="1590"/>
      <c r="N32" s="1590"/>
      <c r="O32" s="1590"/>
      <c r="P32" s="1590"/>
      <c r="Q32" s="1590"/>
      <c r="R32" s="418"/>
      <c r="S32" s="477" t="s">
        <v>668</v>
      </c>
      <c r="T32" s="1590"/>
      <c r="U32" s="1590"/>
      <c r="V32" s="2029"/>
      <c r="W32" s="2015"/>
      <c r="X32" s="1493"/>
      <c r="Y32" s="1493"/>
      <c r="Z32" s="1493"/>
      <c r="AA32" s="2031" t="str">
        <f>IF(ISERROR(AB31-AB30+1),"",IF(AND(AB30=0,AB31=0),"日間",AB31-AB30+1&amp;"日間"))</f>
        <v>日間</v>
      </c>
      <c r="AB32" s="2032"/>
      <c r="AC32" s="2033"/>
      <c r="AD32" s="1590"/>
      <c r="AE32" s="1590"/>
      <c r="AF32" s="1590"/>
      <c r="AG32" s="1590"/>
      <c r="AH32" s="1590"/>
      <c r="AI32" s="1590"/>
      <c r="AJ32" s="1590"/>
      <c r="AK32" s="1590"/>
      <c r="AL32" s="1590"/>
      <c r="AM32" s="1590"/>
      <c r="AN32" s="418"/>
      <c r="AO32" s="477" t="s">
        <v>668</v>
      </c>
      <c r="AP32" s="1590"/>
      <c r="AQ32" s="1590"/>
      <c r="AR32" s="2021"/>
    </row>
    <row r="33" spans="1:44" ht="18.75" customHeight="1" x14ac:dyDescent="0.4">
      <c r="A33" s="2026"/>
      <c r="B33" s="1493"/>
      <c r="C33" s="1493"/>
      <c r="D33" s="1493"/>
      <c r="E33" s="474" t="s">
        <v>665</v>
      </c>
      <c r="F33" s="2017"/>
      <c r="G33" s="2018"/>
      <c r="H33" s="1590"/>
      <c r="I33" s="1590"/>
      <c r="J33" s="1590"/>
      <c r="K33" s="1590"/>
      <c r="L33" s="1590"/>
      <c r="M33" s="1590"/>
      <c r="N33" s="1590"/>
      <c r="O33" s="2019"/>
      <c r="P33" s="2019"/>
      <c r="Q33" s="2019"/>
      <c r="R33" s="417"/>
      <c r="S33" s="476" t="s">
        <v>666</v>
      </c>
      <c r="T33" s="2019"/>
      <c r="U33" s="2019"/>
      <c r="V33" s="2028"/>
      <c r="W33" s="2015"/>
      <c r="X33" s="1493"/>
      <c r="Y33" s="1493"/>
      <c r="Z33" s="1493"/>
      <c r="AA33" s="474" t="s">
        <v>665</v>
      </c>
      <c r="AB33" s="2017"/>
      <c r="AC33" s="2018"/>
      <c r="AD33" s="1590"/>
      <c r="AE33" s="1590"/>
      <c r="AF33" s="1590"/>
      <c r="AG33" s="1590"/>
      <c r="AH33" s="1590"/>
      <c r="AI33" s="1590"/>
      <c r="AJ33" s="1590"/>
      <c r="AK33" s="2019"/>
      <c r="AL33" s="2019"/>
      <c r="AM33" s="2019"/>
      <c r="AN33" s="417"/>
      <c r="AO33" s="476" t="s">
        <v>666</v>
      </c>
      <c r="AP33" s="2019"/>
      <c r="AQ33" s="2019"/>
      <c r="AR33" s="2020"/>
    </row>
    <row r="34" spans="1:44" ht="18.75" customHeight="1" x14ac:dyDescent="0.4">
      <c r="A34" s="2026"/>
      <c r="B34" s="1493"/>
      <c r="C34" s="1493"/>
      <c r="D34" s="1493"/>
      <c r="E34" s="472" t="s">
        <v>667</v>
      </c>
      <c r="F34" s="1008"/>
      <c r="G34" s="1605"/>
      <c r="H34" s="1590"/>
      <c r="I34" s="1590"/>
      <c r="J34" s="1590"/>
      <c r="K34" s="1590"/>
      <c r="L34" s="1590"/>
      <c r="M34" s="1590"/>
      <c r="N34" s="1590"/>
      <c r="O34" s="1590"/>
      <c r="P34" s="1590"/>
      <c r="Q34" s="1590"/>
      <c r="R34" s="277"/>
      <c r="S34" s="473"/>
      <c r="T34" s="1590"/>
      <c r="U34" s="1590"/>
      <c r="V34" s="2029"/>
      <c r="W34" s="2015"/>
      <c r="X34" s="1493"/>
      <c r="Y34" s="1493"/>
      <c r="Z34" s="1493"/>
      <c r="AA34" s="472" t="s">
        <v>667</v>
      </c>
      <c r="AB34" s="1008"/>
      <c r="AC34" s="1605"/>
      <c r="AD34" s="1590"/>
      <c r="AE34" s="1590"/>
      <c r="AF34" s="1590"/>
      <c r="AG34" s="1590"/>
      <c r="AH34" s="1590"/>
      <c r="AI34" s="1590"/>
      <c r="AJ34" s="1590"/>
      <c r="AK34" s="1590"/>
      <c r="AL34" s="1590"/>
      <c r="AM34" s="1590"/>
      <c r="AN34" s="277"/>
      <c r="AO34" s="473"/>
      <c r="AP34" s="1590"/>
      <c r="AQ34" s="1590"/>
      <c r="AR34" s="2021"/>
    </row>
    <row r="35" spans="1:44" ht="18.75" customHeight="1" x14ac:dyDescent="0.4">
      <c r="A35" s="2026"/>
      <c r="B35" s="1493"/>
      <c r="C35" s="1493"/>
      <c r="D35" s="1493"/>
      <c r="E35" s="2031" t="str">
        <f>IF(ISERROR(F34-F33+1),"",IF(AND(F33=0,F34=0),"日間",F34-F33+1&amp;"日間"))</f>
        <v>日間</v>
      </c>
      <c r="F35" s="2032"/>
      <c r="G35" s="2033"/>
      <c r="H35" s="1590"/>
      <c r="I35" s="1590"/>
      <c r="J35" s="1590"/>
      <c r="K35" s="1590"/>
      <c r="L35" s="1590"/>
      <c r="M35" s="1590"/>
      <c r="N35" s="1590"/>
      <c r="O35" s="1590"/>
      <c r="P35" s="1590"/>
      <c r="Q35" s="1590"/>
      <c r="R35" s="418"/>
      <c r="S35" s="477" t="s">
        <v>668</v>
      </c>
      <c r="T35" s="1590"/>
      <c r="U35" s="1590"/>
      <c r="V35" s="2029"/>
      <c r="W35" s="2015"/>
      <c r="X35" s="1493"/>
      <c r="Y35" s="1493"/>
      <c r="Z35" s="1493"/>
      <c r="AA35" s="2031" t="str">
        <f>IF(ISERROR(AB34-AB33+1),"",IF(AND(AB33=0,AB34=0),"日間",AB34-AB33+1&amp;"日間"))</f>
        <v>日間</v>
      </c>
      <c r="AB35" s="2032"/>
      <c r="AC35" s="2033"/>
      <c r="AD35" s="1590"/>
      <c r="AE35" s="1590"/>
      <c r="AF35" s="1590"/>
      <c r="AG35" s="1590"/>
      <c r="AH35" s="1590"/>
      <c r="AI35" s="1590"/>
      <c r="AJ35" s="1590"/>
      <c r="AK35" s="1590"/>
      <c r="AL35" s="1590"/>
      <c r="AM35" s="1590"/>
      <c r="AN35" s="418"/>
      <c r="AO35" s="477" t="s">
        <v>668</v>
      </c>
      <c r="AP35" s="1590"/>
      <c r="AQ35" s="1590"/>
      <c r="AR35" s="2021"/>
    </row>
    <row r="36" spans="1:44" ht="18.75" customHeight="1" x14ac:dyDescent="0.4">
      <c r="A36" s="2026"/>
      <c r="B36" s="1493"/>
      <c r="C36" s="1493"/>
      <c r="D36" s="1493"/>
      <c r="E36" s="474" t="s">
        <v>665</v>
      </c>
      <c r="F36" s="2017"/>
      <c r="G36" s="2018"/>
      <c r="H36" s="1590"/>
      <c r="I36" s="1590"/>
      <c r="J36" s="1590"/>
      <c r="K36" s="1590"/>
      <c r="L36" s="1590"/>
      <c r="M36" s="1590"/>
      <c r="N36" s="1590"/>
      <c r="O36" s="2019"/>
      <c r="P36" s="2019"/>
      <c r="Q36" s="2019"/>
      <c r="R36" s="417"/>
      <c r="S36" s="476" t="s">
        <v>666</v>
      </c>
      <c r="T36" s="2019"/>
      <c r="U36" s="2019"/>
      <c r="V36" s="2028"/>
      <c r="W36" s="2015"/>
      <c r="X36" s="1493"/>
      <c r="Y36" s="1493"/>
      <c r="Z36" s="1493"/>
      <c r="AA36" s="474" t="s">
        <v>665</v>
      </c>
      <c r="AB36" s="2017"/>
      <c r="AC36" s="2018"/>
      <c r="AD36" s="1590"/>
      <c r="AE36" s="1590"/>
      <c r="AF36" s="1590"/>
      <c r="AG36" s="1590"/>
      <c r="AH36" s="1590"/>
      <c r="AI36" s="1590"/>
      <c r="AJ36" s="1590"/>
      <c r="AK36" s="2019"/>
      <c r="AL36" s="2019"/>
      <c r="AM36" s="2019"/>
      <c r="AN36" s="417"/>
      <c r="AO36" s="476" t="s">
        <v>666</v>
      </c>
      <c r="AP36" s="2019"/>
      <c r="AQ36" s="2019"/>
      <c r="AR36" s="2020"/>
    </row>
    <row r="37" spans="1:44" ht="18.75" customHeight="1" x14ac:dyDescent="0.4">
      <c r="A37" s="2026"/>
      <c r="B37" s="1493"/>
      <c r="C37" s="1493"/>
      <c r="D37" s="1493"/>
      <c r="E37" s="472" t="s">
        <v>667</v>
      </c>
      <c r="F37" s="1008"/>
      <c r="G37" s="1605"/>
      <c r="H37" s="1590"/>
      <c r="I37" s="1590"/>
      <c r="J37" s="1590"/>
      <c r="K37" s="1590"/>
      <c r="L37" s="1590"/>
      <c r="M37" s="1590"/>
      <c r="N37" s="1590"/>
      <c r="O37" s="1590"/>
      <c r="P37" s="1590"/>
      <c r="Q37" s="1590"/>
      <c r="R37" s="277"/>
      <c r="S37" s="473"/>
      <c r="T37" s="1590"/>
      <c r="U37" s="1590"/>
      <c r="V37" s="2029"/>
      <c r="W37" s="2015"/>
      <c r="X37" s="1493"/>
      <c r="Y37" s="1493"/>
      <c r="Z37" s="1493"/>
      <c r="AA37" s="472" t="s">
        <v>667</v>
      </c>
      <c r="AB37" s="1008"/>
      <c r="AC37" s="1605"/>
      <c r="AD37" s="1590"/>
      <c r="AE37" s="1590"/>
      <c r="AF37" s="1590"/>
      <c r="AG37" s="1590"/>
      <c r="AH37" s="1590"/>
      <c r="AI37" s="1590"/>
      <c r="AJ37" s="1590"/>
      <c r="AK37" s="1590"/>
      <c r="AL37" s="1590"/>
      <c r="AM37" s="1590"/>
      <c r="AN37" s="277"/>
      <c r="AO37" s="473"/>
      <c r="AP37" s="1590"/>
      <c r="AQ37" s="1590"/>
      <c r="AR37" s="2021"/>
    </row>
    <row r="38" spans="1:44" ht="18.75" customHeight="1" thickBot="1" x14ac:dyDescent="0.45">
      <c r="A38" s="2027"/>
      <c r="B38" s="1494"/>
      <c r="C38" s="1494"/>
      <c r="D38" s="1494"/>
      <c r="E38" s="2023" t="str">
        <f>IF(ISERROR(F37-F36+1),"",IF(AND(F36=0,F37=0),"日間",F37-F36+1&amp;"日間"))</f>
        <v>日間</v>
      </c>
      <c r="F38" s="2024"/>
      <c r="G38" s="2025"/>
      <c r="H38" s="1599"/>
      <c r="I38" s="1599"/>
      <c r="J38" s="1599"/>
      <c r="K38" s="1599"/>
      <c r="L38" s="1599"/>
      <c r="M38" s="1599"/>
      <c r="N38" s="1599"/>
      <c r="O38" s="1599"/>
      <c r="P38" s="1599"/>
      <c r="Q38" s="1599"/>
      <c r="R38" s="410"/>
      <c r="S38" s="475" t="s">
        <v>668</v>
      </c>
      <c r="T38" s="1599"/>
      <c r="U38" s="1599"/>
      <c r="V38" s="2030"/>
      <c r="W38" s="2016"/>
      <c r="X38" s="1494"/>
      <c r="Y38" s="1494"/>
      <c r="Z38" s="1494"/>
      <c r="AA38" s="2023" t="str">
        <f>IF(ISERROR(AB37-AB36+1),"",IF(AND(AB36=0,AB37=0),"日間",AB37-AB36+1&amp;"日間"))</f>
        <v>日間</v>
      </c>
      <c r="AB38" s="2024"/>
      <c r="AC38" s="2025"/>
      <c r="AD38" s="1599"/>
      <c r="AE38" s="1599"/>
      <c r="AF38" s="1599"/>
      <c r="AG38" s="1599"/>
      <c r="AH38" s="1599"/>
      <c r="AI38" s="1599"/>
      <c r="AJ38" s="1599"/>
      <c r="AK38" s="1599"/>
      <c r="AL38" s="1599"/>
      <c r="AM38" s="1599"/>
      <c r="AN38" s="410"/>
      <c r="AO38" s="475" t="s">
        <v>668</v>
      </c>
      <c r="AP38" s="1599"/>
      <c r="AQ38" s="1599"/>
      <c r="AR38" s="2022"/>
    </row>
    <row r="39" spans="1:44" ht="18.75" customHeight="1" x14ac:dyDescent="0.4">
      <c r="A39" s="83" t="s">
        <v>93</v>
      </c>
      <c r="B39" s="80" t="s">
        <v>669</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&amp;C19/30&amp;R&amp;F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C7014-88EA-4AD4-892A-5677E195A754}">
  <sheetPr>
    <tabColor theme="7" tint="0.79998168889431442"/>
    <pageSetUpPr fitToPage="1"/>
  </sheetPr>
  <dimension ref="A1:BH192"/>
  <sheetViews>
    <sheetView view="pageBreakPreview" zoomScaleNormal="70" zoomScaleSheetLayoutView="100" workbookViewId="0"/>
  </sheetViews>
  <sheetFormatPr defaultRowHeight="16.5" x14ac:dyDescent="0.3"/>
  <cols>
    <col min="1" max="59" width="4.375" style="107" customWidth="1"/>
    <col min="60" max="60" width="9" style="107"/>
    <col min="61" max="256" width="9" style="118"/>
    <col min="257" max="315" width="4.375" style="118" customWidth="1"/>
    <col min="316" max="512" width="9" style="118"/>
    <col min="513" max="571" width="4.375" style="118" customWidth="1"/>
    <col min="572" max="768" width="9" style="118"/>
    <col min="769" max="827" width="4.375" style="118" customWidth="1"/>
    <col min="828" max="1024" width="9" style="118"/>
    <col min="1025" max="1083" width="4.375" style="118" customWidth="1"/>
    <col min="1084" max="1280" width="9" style="118"/>
    <col min="1281" max="1339" width="4.375" style="118" customWidth="1"/>
    <col min="1340" max="1536" width="9" style="118"/>
    <col min="1537" max="1595" width="4.375" style="118" customWidth="1"/>
    <col min="1596" max="1792" width="9" style="118"/>
    <col min="1793" max="1851" width="4.375" style="118" customWidth="1"/>
    <col min="1852" max="2048" width="9" style="118"/>
    <col min="2049" max="2107" width="4.375" style="118" customWidth="1"/>
    <col min="2108" max="2304" width="9" style="118"/>
    <col min="2305" max="2363" width="4.375" style="118" customWidth="1"/>
    <col min="2364" max="2560" width="9" style="118"/>
    <col min="2561" max="2619" width="4.375" style="118" customWidth="1"/>
    <col min="2620" max="2816" width="9" style="118"/>
    <col min="2817" max="2875" width="4.375" style="118" customWidth="1"/>
    <col min="2876" max="3072" width="9" style="118"/>
    <col min="3073" max="3131" width="4.375" style="118" customWidth="1"/>
    <col min="3132" max="3328" width="9" style="118"/>
    <col min="3329" max="3387" width="4.375" style="118" customWidth="1"/>
    <col min="3388" max="3584" width="9" style="118"/>
    <col min="3585" max="3643" width="4.375" style="118" customWidth="1"/>
    <col min="3644" max="3840" width="9" style="118"/>
    <col min="3841" max="3899" width="4.375" style="118" customWidth="1"/>
    <col min="3900" max="4096" width="9" style="118"/>
    <col min="4097" max="4155" width="4.375" style="118" customWidth="1"/>
    <col min="4156" max="4352" width="9" style="118"/>
    <col min="4353" max="4411" width="4.375" style="118" customWidth="1"/>
    <col min="4412" max="4608" width="9" style="118"/>
    <col min="4609" max="4667" width="4.375" style="118" customWidth="1"/>
    <col min="4668" max="4864" width="9" style="118"/>
    <col min="4865" max="4923" width="4.375" style="118" customWidth="1"/>
    <col min="4924" max="5120" width="9" style="118"/>
    <col min="5121" max="5179" width="4.375" style="118" customWidth="1"/>
    <col min="5180" max="5376" width="9" style="118"/>
    <col min="5377" max="5435" width="4.375" style="118" customWidth="1"/>
    <col min="5436" max="5632" width="9" style="118"/>
    <col min="5633" max="5691" width="4.375" style="118" customWidth="1"/>
    <col min="5692" max="5888" width="9" style="118"/>
    <col min="5889" max="5947" width="4.375" style="118" customWidth="1"/>
    <col min="5948" max="6144" width="9" style="118"/>
    <col min="6145" max="6203" width="4.375" style="118" customWidth="1"/>
    <col min="6204" max="6400" width="9" style="118"/>
    <col min="6401" max="6459" width="4.375" style="118" customWidth="1"/>
    <col min="6460" max="6656" width="9" style="118"/>
    <col min="6657" max="6715" width="4.375" style="118" customWidth="1"/>
    <col min="6716" max="6912" width="9" style="118"/>
    <col min="6913" max="6971" width="4.375" style="118" customWidth="1"/>
    <col min="6972" max="7168" width="9" style="118"/>
    <col min="7169" max="7227" width="4.375" style="118" customWidth="1"/>
    <col min="7228" max="7424" width="9" style="118"/>
    <col min="7425" max="7483" width="4.375" style="118" customWidth="1"/>
    <col min="7484" max="7680" width="9" style="118"/>
    <col min="7681" max="7739" width="4.375" style="118" customWidth="1"/>
    <col min="7740" max="7936" width="9" style="118"/>
    <col min="7937" max="7995" width="4.375" style="118" customWidth="1"/>
    <col min="7996" max="8192" width="9" style="118"/>
    <col min="8193" max="8251" width="4.375" style="118" customWidth="1"/>
    <col min="8252" max="8448" width="9" style="118"/>
    <col min="8449" max="8507" width="4.375" style="118" customWidth="1"/>
    <col min="8508" max="8704" width="9" style="118"/>
    <col min="8705" max="8763" width="4.375" style="118" customWidth="1"/>
    <col min="8764" max="8960" width="9" style="118"/>
    <col min="8961" max="9019" width="4.375" style="118" customWidth="1"/>
    <col min="9020" max="9216" width="9" style="118"/>
    <col min="9217" max="9275" width="4.375" style="118" customWidth="1"/>
    <col min="9276" max="9472" width="9" style="118"/>
    <col min="9473" max="9531" width="4.375" style="118" customWidth="1"/>
    <col min="9532" max="9728" width="9" style="118"/>
    <col min="9729" max="9787" width="4.375" style="118" customWidth="1"/>
    <col min="9788" max="9984" width="9" style="118"/>
    <col min="9985" max="10043" width="4.375" style="118" customWidth="1"/>
    <col min="10044" max="10240" width="9" style="118"/>
    <col min="10241" max="10299" width="4.375" style="118" customWidth="1"/>
    <col min="10300" max="10496" width="9" style="118"/>
    <col min="10497" max="10555" width="4.375" style="118" customWidth="1"/>
    <col min="10556" max="10752" width="9" style="118"/>
    <col min="10753" max="10811" width="4.375" style="118" customWidth="1"/>
    <col min="10812" max="11008" width="9" style="118"/>
    <col min="11009" max="11067" width="4.375" style="118" customWidth="1"/>
    <col min="11068" max="11264" width="9" style="118"/>
    <col min="11265" max="11323" width="4.375" style="118" customWidth="1"/>
    <col min="11324" max="11520" width="9" style="118"/>
    <col min="11521" max="11579" width="4.375" style="118" customWidth="1"/>
    <col min="11580" max="11776" width="9" style="118"/>
    <col min="11777" max="11835" width="4.375" style="118" customWidth="1"/>
    <col min="11836" max="12032" width="9" style="118"/>
    <col min="12033" max="12091" width="4.375" style="118" customWidth="1"/>
    <col min="12092" max="12288" width="9" style="118"/>
    <col min="12289" max="12347" width="4.375" style="118" customWidth="1"/>
    <col min="12348" max="12544" width="9" style="118"/>
    <col min="12545" max="12603" width="4.375" style="118" customWidth="1"/>
    <col min="12604" max="12800" width="9" style="118"/>
    <col min="12801" max="12859" width="4.375" style="118" customWidth="1"/>
    <col min="12860" max="13056" width="9" style="118"/>
    <col min="13057" max="13115" width="4.375" style="118" customWidth="1"/>
    <col min="13116" max="13312" width="9" style="118"/>
    <col min="13313" max="13371" width="4.375" style="118" customWidth="1"/>
    <col min="13372" max="13568" width="9" style="118"/>
    <col min="13569" max="13627" width="4.375" style="118" customWidth="1"/>
    <col min="13628" max="13824" width="9" style="118"/>
    <col min="13825" max="13883" width="4.375" style="118" customWidth="1"/>
    <col min="13884" max="14080" width="9" style="118"/>
    <col min="14081" max="14139" width="4.375" style="118" customWidth="1"/>
    <col min="14140" max="14336" width="9" style="118"/>
    <col min="14337" max="14395" width="4.375" style="118" customWidth="1"/>
    <col min="14396" max="14592" width="9" style="118"/>
    <col min="14593" max="14651" width="4.375" style="118" customWidth="1"/>
    <col min="14652" max="14848" width="9" style="118"/>
    <col min="14849" max="14907" width="4.375" style="118" customWidth="1"/>
    <col min="14908" max="15104" width="9" style="118"/>
    <col min="15105" max="15163" width="4.375" style="118" customWidth="1"/>
    <col min="15164" max="15360" width="9" style="118"/>
    <col min="15361" max="15419" width="4.375" style="118" customWidth="1"/>
    <col min="15420" max="15616" width="9" style="118"/>
    <col min="15617" max="15675" width="4.375" style="118" customWidth="1"/>
    <col min="15676" max="15872" width="9" style="118"/>
    <col min="15873" max="15931" width="4.375" style="118" customWidth="1"/>
    <col min="15932" max="16128" width="9" style="118"/>
    <col min="16129" max="16187" width="4.375" style="118" customWidth="1"/>
    <col min="16188" max="16384" width="9" style="118"/>
  </cols>
  <sheetData>
    <row r="1" spans="1:60" ht="18.75" customHeight="1" x14ac:dyDescent="0.3">
      <c r="A1" s="78" t="s">
        <v>676</v>
      </c>
      <c r="I1" s="79"/>
      <c r="J1" s="79"/>
      <c r="K1" s="79"/>
      <c r="L1" s="79"/>
      <c r="M1" s="79"/>
      <c r="N1" s="79"/>
      <c r="O1" s="79"/>
      <c r="P1" s="79"/>
    </row>
    <row r="2" spans="1:60" ht="18.75" customHeight="1" thickBot="1" x14ac:dyDescent="0.35">
      <c r="A2" s="239" t="str">
        <f>"（１）入所者の健康管理の実施状況(令和"&amp;表紙・鑑!S3-1&amp;"年度)"</f>
        <v>（１）入所者の健康管理の実施状況(令和4年度)</v>
      </c>
      <c r="I2" s="79"/>
      <c r="J2" s="79"/>
      <c r="K2" s="79"/>
      <c r="L2" s="79"/>
      <c r="M2" s="79"/>
      <c r="N2" s="79"/>
      <c r="O2" s="79"/>
      <c r="P2" s="79"/>
      <c r="S2" s="478" t="s">
        <v>677</v>
      </c>
      <c r="X2" s="479"/>
      <c r="Y2" s="479"/>
      <c r="Z2" s="479"/>
      <c r="AA2" s="479"/>
      <c r="AB2" s="479"/>
      <c r="AC2" s="479"/>
      <c r="AD2" s="479"/>
      <c r="AE2" s="479"/>
      <c r="AF2" s="479"/>
    </row>
    <row r="3" spans="1:60" s="480" customFormat="1" ht="18.75" customHeight="1" x14ac:dyDescent="0.4">
      <c r="A3" s="2092" t="s">
        <v>678</v>
      </c>
      <c r="B3" s="2093"/>
      <c r="C3" s="2094"/>
      <c r="D3" s="2093" t="s">
        <v>679</v>
      </c>
      <c r="E3" s="2093"/>
      <c r="F3" s="2093"/>
      <c r="G3" s="2098" t="s">
        <v>680</v>
      </c>
      <c r="H3" s="2093"/>
      <c r="I3" s="2093"/>
      <c r="J3" s="2093"/>
      <c r="K3" s="2093"/>
      <c r="L3" s="2094"/>
      <c r="M3" s="2093" t="s">
        <v>681</v>
      </c>
      <c r="N3" s="2093"/>
      <c r="O3" s="2093"/>
      <c r="P3" s="2093"/>
      <c r="Q3" s="2100"/>
      <c r="R3" s="479"/>
      <c r="S3" s="2087" t="s">
        <v>682</v>
      </c>
      <c r="T3" s="2088"/>
      <c r="U3" s="2088"/>
      <c r="V3" s="2089"/>
      <c r="W3" s="2090"/>
      <c r="X3" s="2090"/>
      <c r="Y3" s="2090"/>
      <c r="Z3" s="2090"/>
      <c r="AA3" s="2090"/>
      <c r="AB3" s="2090"/>
      <c r="AC3" s="2090"/>
      <c r="AD3" s="2090"/>
      <c r="AE3" s="2090"/>
      <c r="AF3" s="2090"/>
      <c r="AG3" s="2090"/>
      <c r="AH3" s="2090"/>
      <c r="AI3" s="2090"/>
      <c r="AJ3" s="2090"/>
      <c r="AK3" s="2091"/>
      <c r="AL3" s="479"/>
      <c r="AM3" s="479"/>
      <c r="AN3" s="479"/>
      <c r="AO3" s="479"/>
      <c r="AP3" s="479"/>
      <c r="AQ3" s="479"/>
      <c r="AR3" s="479"/>
      <c r="AS3" s="479"/>
      <c r="AT3" s="479"/>
      <c r="AU3" s="479"/>
      <c r="AV3" s="479"/>
      <c r="AW3" s="479"/>
      <c r="AX3" s="479"/>
      <c r="AY3" s="479"/>
      <c r="AZ3" s="479"/>
      <c r="BA3" s="479"/>
      <c r="BB3" s="479"/>
      <c r="BC3" s="479"/>
      <c r="BD3" s="479"/>
      <c r="BE3" s="479"/>
      <c r="BF3" s="479"/>
      <c r="BG3" s="479"/>
      <c r="BH3" s="479"/>
    </row>
    <row r="4" spans="1:60" s="480" customFormat="1" ht="18.75" customHeight="1" x14ac:dyDescent="0.4">
      <c r="A4" s="2095"/>
      <c r="B4" s="2096"/>
      <c r="C4" s="2097"/>
      <c r="D4" s="2096"/>
      <c r="E4" s="2096"/>
      <c r="F4" s="2096"/>
      <c r="G4" s="2099"/>
      <c r="H4" s="2096"/>
      <c r="I4" s="2096"/>
      <c r="J4" s="2096"/>
      <c r="K4" s="2096"/>
      <c r="L4" s="2097"/>
      <c r="M4" s="2096"/>
      <c r="N4" s="2096"/>
      <c r="O4" s="2096"/>
      <c r="P4" s="2096"/>
      <c r="Q4" s="2101"/>
      <c r="R4" s="479"/>
      <c r="S4" s="2080"/>
      <c r="T4" s="2081"/>
      <c r="U4" s="2081"/>
      <c r="V4" s="2082"/>
      <c r="W4" s="2085"/>
      <c r="X4" s="2085"/>
      <c r="Y4" s="2085"/>
      <c r="Z4" s="2085"/>
      <c r="AA4" s="2085"/>
      <c r="AB4" s="2085"/>
      <c r="AC4" s="2085"/>
      <c r="AD4" s="2085"/>
      <c r="AE4" s="2085"/>
      <c r="AF4" s="2085"/>
      <c r="AG4" s="2085"/>
      <c r="AH4" s="2085"/>
      <c r="AI4" s="2085"/>
      <c r="AJ4" s="2085"/>
      <c r="AK4" s="2086"/>
      <c r="AL4" s="479"/>
      <c r="AM4" s="479"/>
      <c r="AN4" s="479"/>
      <c r="AO4" s="479"/>
      <c r="AP4" s="479"/>
      <c r="AQ4" s="479"/>
      <c r="AR4" s="479"/>
      <c r="AS4" s="479"/>
      <c r="AT4" s="479"/>
      <c r="AU4" s="479"/>
      <c r="AV4" s="479"/>
      <c r="AW4" s="479"/>
      <c r="AX4" s="479"/>
      <c r="AY4" s="479"/>
      <c r="AZ4" s="479"/>
      <c r="BA4" s="479"/>
      <c r="BB4" s="479"/>
      <c r="BC4" s="479"/>
      <c r="BD4" s="479"/>
      <c r="BE4" s="479"/>
      <c r="BF4" s="479"/>
      <c r="BG4" s="479"/>
      <c r="BH4" s="479"/>
    </row>
    <row r="5" spans="1:60" s="480" customFormat="1" ht="18.75" customHeight="1" x14ac:dyDescent="0.4">
      <c r="A5" s="2065"/>
      <c r="B5" s="2066"/>
      <c r="C5" s="2066"/>
      <c r="D5" s="2067"/>
      <c r="E5" s="2068"/>
      <c r="F5" s="2069"/>
      <c r="G5" s="2070"/>
      <c r="H5" s="2070"/>
      <c r="I5" s="2070"/>
      <c r="J5" s="2070"/>
      <c r="K5" s="2070"/>
      <c r="L5" s="2070"/>
      <c r="M5" s="2071"/>
      <c r="N5" s="2072"/>
      <c r="O5" s="2072"/>
      <c r="P5" s="2072"/>
      <c r="Q5" s="2073"/>
      <c r="R5" s="479"/>
      <c r="S5" s="2077" t="s">
        <v>683</v>
      </c>
      <c r="T5" s="2078"/>
      <c r="U5" s="2078"/>
      <c r="V5" s="2079"/>
      <c r="W5" s="2083"/>
      <c r="X5" s="2083"/>
      <c r="Y5" s="2083"/>
      <c r="Z5" s="2083"/>
      <c r="AA5" s="2083"/>
      <c r="AB5" s="2083"/>
      <c r="AC5" s="2083"/>
      <c r="AD5" s="2083"/>
      <c r="AE5" s="2083"/>
      <c r="AF5" s="2083"/>
      <c r="AG5" s="2083"/>
      <c r="AH5" s="2083"/>
      <c r="AI5" s="2083"/>
      <c r="AJ5" s="2083"/>
      <c r="AK5" s="2084"/>
      <c r="AL5" s="479"/>
      <c r="AM5" s="479"/>
      <c r="AN5" s="479"/>
      <c r="AO5" s="479"/>
      <c r="AP5" s="479"/>
      <c r="AQ5" s="479"/>
      <c r="AR5" s="479"/>
      <c r="AS5" s="479"/>
      <c r="AT5" s="479"/>
      <c r="AU5" s="479"/>
      <c r="AV5" s="479"/>
      <c r="AW5" s="479"/>
      <c r="AX5" s="479"/>
      <c r="AY5" s="479"/>
      <c r="AZ5" s="479"/>
      <c r="BA5" s="479"/>
      <c r="BB5" s="479"/>
      <c r="BC5" s="479"/>
      <c r="BD5" s="479"/>
      <c r="BE5" s="479"/>
      <c r="BF5" s="479"/>
      <c r="BG5" s="479"/>
      <c r="BH5" s="479"/>
    </row>
    <row r="6" spans="1:60" s="480" customFormat="1" ht="18.75" customHeight="1" x14ac:dyDescent="0.4">
      <c r="A6" s="2065"/>
      <c r="B6" s="2066"/>
      <c r="C6" s="2066"/>
      <c r="D6" s="2067"/>
      <c r="E6" s="2068"/>
      <c r="F6" s="2069"/>
      <c r="G6" s="2070"/>
      <c r="H6" s="2070"/>
      <c r="I6" s="2070"/>
      <c r="J6" s="2070"/>
      <c r="K6" s="2070"/>
      <c r="L6" s="2070"/>
      <c r="M6" s="2071"/>
      <c r="N6" s="2072"/>
      <c r="O6" s="2072"/>
      <c r="P6" s="2072"/>
      <c r="Q6" s="2073"/>
      <c r="R6" s="479"/>
      <c r="S6" s="2080"/>
      <c r="T6" s="2081"/>
      <c r="U6" s="2081"/>
      <c r="V6" s="2082"/>
      <c r="W6" s="2085"/>
      <c r="X6" s="2085"/>
      <c r="Y6" s="2085"/>
      <c r="Z6" s="2085"/>
      <c r="AA6" s="2085"/>
      <c r="AB6" s="2085"/>
      <c r="AC6" s="2085"/>
      <c r="AD6" s="2085"/>
      <c r="AE6" s="2085"/>
      <c r="AF6" s="2085"/>
      <c r="AG6" s="2085"/>
      <c r="AH6" s="2085"/>
      <c r="AI6" s="2085"/>
      <c r="AJ6" s="2085"/>
      <c r="AK6" s="2086"/>
      <c r="AL6" s="479"/>
      <c r="AM6" s="479"/>
      <c r="AN6" s="479"/>
      <c r="AO6" s="479"/>
      <c r="AP6" s="479"/>
      <c r="AQ6" s="479"/>
      <c r="AR6" s="479"/>
      <c r="AS6" s="479"/>
      <c r="AT6" s="479"/>
      <c r="AU6" s="479"/>
      <c r="AV6" s="479"/>
      <c r="AW6" s="479"/>
      <c r="AX6" s="479"/>
      <c r="AY6" s="479"/>
      <c r="AZ6" s="479"/>
      <c r="BA6" s="479"/>
      <c r="BB6" s="479"/>
      <c r="BC6" s="479"/>
      <c r="BD6" s="479"/>
      <c r="BE6" s="479"/>
      <c r="BF6" s="479"/>
      <c r="BG6" s="479"/>
      <c r="BH6" s="479"/>
    </row>
    <row r="7" spans="1:60" s="480" customFormat="1" ht="18.75" customHeight="1" x14ac:dyDescent="0.4">
      <c r="A7" s="2065"/>
      <c r="B7" s="2066"/>
      <c r="C7" s="2066"/>
      <c r="D7" s="2067"/>
      <c r="E7" s="2068"/>
      <c r="F7" s="2069"/>
      <c r="G7" s="2070"/>
      <c r="H7" s="2070"/>
      <c r="I7" s="2070"/>
      <c r="J7" s="2070"/>
      <c r="K7" s="2070"/>
      <c r="L7" s="2070"/>
      <c r="M7" s="2071"/>
      <c r="N7" s="2072"/>
      <c r="O7" s="2072"/>
      <c r="P7" s="2072"/>
      <c r="Q7" s="2073"/>
      <c r="R7" s="479"/>
      <c r="S7" s="2074" t="s">
        <v>684</v>
      </c>
      <c r="T7" s="2047"/>
      <c r="U7" s="2047"/>
      <c r="V7" s="2048"/>
      <c r="W7" s="2075"/>
      <c r="X7" s="2076"/>
      <c r="Y7" s="481" t="s">
        <v>685</v>
      </c>
      <c r="Z7" s="2046" t="s">
        <v>686</v>
      </c>
      <c r="AA7" s="2047"/>
      <c r="AB7" s="2047"/>
      <c r="AC7" s="2048"/>
      <c r="AD7" s="2049"/>
      <c r="AE7" s="2050"/>
      <c r="AF7" s="482" t="s">
        <v>687</v>
      </c>
      <c r="AG7" s="2051" t="s">
        <v>688</v>
      </c>
      <c r="AH7" s="2051"/>
      <c r="AI7" s="2050"/>
      <c r="AJ7" s="2050"/>
      <c r="AK7" s="483" t="s">
        <v>689</v>
      </c>
      <c r="AL7" s="479"/>
      <c r="AM7" s="479"/>
      <c r="AN7" s="479"/>
      <c r="AO7" s="479"/>
      <c r="AP7" s="479"/>
      <c r="AQ7" s="479"/>
      <c r="AR7" s="479"/>
      <c r="AS7" s="479"/>
      <c r="AT7" s="479"/>
      <c r="AU7" s="479"/>
      <c r="AV7" s="479"/>
      <c r="AW7" s="479"/>
      <c r="AX7" s="479"/>
      <c r="AY7" s="479"/>
      <c r="AZ7" s="479"/>
      <c r="BA7" s="479"/>
      <c r="BB7" s="479"/>
      <c r="BC7" s="479"/>
      <c r="BD7" s="479"/>
      <c r="BE7" s="479"/>
      <c r="BF7" s="479"/>
      <c r="BG7" s="479"/>
      <c r="BH7" s="479"/>
    </row>
    <row r="8" spans="1:60" s="480" customFormat="1" ht="18.75" customHeight="1" thickBot="1" x14ac:dyDescent="0.45">
      <c r="A8" s="2065"/>
      <c r="B8" s="2066"/>
      <c r="C8" s="2066"/>
      <c r="D8" s="2067"/>
      <c r="E8" s="2068"/>
      <c r="F8" s="2069"/>
      <c r="G8" s="2070"/>
      <c r="H8" s="2070"/>
      <c r="I8" s="2070"/>
      <c r="J8" s="2070"/>
      <c r="K8" s="2070"/>
      <c r="L8" s="2070"/>
      <c r="M8" s="2071"/>
      <c r="N8" s="2072"/>
      <c r="O8" s="2072"/>
      <c r="P8" s="2072"/>
      <c r="Q8" s="2073"/>
      <c r="R8" s="479"/>
      <c r="S8" s="2061" t="s">
        <v>690</v>
      </c>
      <c r="T8" s="2062"/>
      <c r="U8" s="2062"/>
      <c r="V8" s="2063"/>
      <c r="W8" s="484"/>
      <c r="X8" s="485" t="s">
        <v>541</v>
      </c>
      <c r="Y8" s="486"/>
      <c r="Z8" s="487"/>
      <c r="AA8" s="484"/>
      <c r="AB8" s="485" t="s">
        <v>50</v>
      </c>
      <c r="AC8" s="2064" t="s">
        <v>691</v>
      </c>
      <c r="AD8" s="2062"/>
      <c r="AE8" s="2062"/>
      <c r="AF8" s="2063"/>
      <c r="AG8" s="2044"/>
      <c r="AH8" s="2045"/>
      <c r="AI8" s="2045"/>
      <c r="AJ8" s="2045"/>
      <c r="AK8" s="488" t="s">
        <v>59</v>
      </c>
      <c r="AL8" s="479"/>
      <c r="AM8" s="479"/>
      <c r="AN8" s="479"/>
      <c r="AO8" s="479"/>
      <c r="AP8" s="479"/>
      <c r="AQ8" s="479"/>
      <c r="AR8" s="479"/>
      <c r="AS8" s="479"/>
      <c r="AT8" s="479"/>
      <c r="AU8" s="479"/>
      <c r="AV8" s="479"/>
      <c r="AW8" s="479"/>
      <c r="AX8" s="479"/>
      <c r="AY8" s="479"/>
      <c r="AZ8" s="479"/>
      <c r="BA8" s="479"/>
      <c r="BB8" s="479"/>
      <c r="BC8" s="479"/>
      <c r="BD8" s="479"/>
      <c r="BE8" s="479"/>
      <c r="BF8" s="479"/>
      <c r="BG8" s="479"/>
      <c r="BH8" s="479"/>
    </row>
    <row r="9" spans="1:60" s="480" customFormat="1" ht="18.75" customHeight="1" thickBot="1" x14ac:dyDescent="0.45">
      <c r="A9" s="2065"/>
      <c r="B9" s="2066"/>
      <c r="C9" s="2066"/>
      <c r="D9" s="2067"/>
      <c r="E9" s="2068"/>
      <c r="F9" s="2069"/>
      <c r="G9" s="2070"/>
      <c r="H9" s="2070"/>
      <c r="I9" s="2070"/>
      <c r="J9" s="2070"/>
      <c r="K9" s="2070"/>
      <c r="L9" s="2070"/>
      <c r="M9" s="2071"/>
      <c r="N9" s="2072"/>
      <c r="O9" s="2072"/>
      <c r="P9" s="2072"/>
      <c r="Q9" s="2073"/>
      <c r="R9" s="479"/>
      <c r="S9" s="479"/>
      <c r="T9" s="479"/>
      <c r="U9" s="489"/>
      <c r="V9" s="489"/>
      <c r="W9" s="489"/>
      <c r="X9" s="489"/>
      <c r="Y9" s="489"/>
      <c r="Z9" s="489"/>
      <c r="AA9" s="489"/>
      <c r="AB9" s="489"/>
      <c r="AC9" s="479"/>
      <c r="AD9" s="479"/>
      <c r="AE9" s="479"/>
      <c r="AF9" s="479"/>
      <c r="AG9" s="479"/>
      <c r="AH9" s="479"/>
      <c r="AI9" s="479"/>
      <c r="AJ9" s="479"/>
      <c r="AK9" s="479"/>
      <c r="AL9" s="479"/>
      <c r="AM9" s="479"/>
      <c r="AN9" s="479"/>
      <c r="AO9" s="479"/>
      <c r="AP9" s="479"/>
      <c r="AQ9" s="479"/>
      <c r="AR9" s="479"/>
      <c r="AS9" s="479"/>
      <c r="AT9" s="479"/>
      <c r="AU9" s="479"/>
      <c r="AV9" s="479"/>
      <c r="AW9" s="479"/>
      <c r="AX9" s="479"/>
      <c r="AY9" s="479"/>
      <c r="AZ9" s="479"/>
      <c r="BA9" s="479"/>
      <c r="BB9" s="479"/>
      <c r="BC9" s="479"/>
      <c r="BD9" s="479"/>
      <c r="BE9" s="479"/>
      <c r="BF9" s="479"/>
      <c r="BG9" s="479"/>
      <c r="BH9" s="479"/>
    </row>
    <row r="10" spans="1:60" s="480" customFormat="1" ht="18.75" customHeight="1" x14ac:dyDescent="0.4">
      <c r="A10" s="2065"/>
      <c r="B10" s="2066"/>
      <c r="C10" s="2066"/>
      <c r="D10" s="2067"/>
      <c r="E10" s="2068"/>
      <c r="F10" s="2069"/>
      <c r="G10" s="2070"/>
      <c r="H10" s="2070"/>
      <c r="I10" s="2070"/>
      <c r="J10" s="2070"/>
      <c r="K10" s="2070"/>
      <c r="L10" s="2070"/>
      <c r="M10" s="2071"/>
      <c r="N10" s="2072"/>
      <c r="O10" s="2072"/>
      <c r="P10" s="2072"/>
      <c r="Q10" s="2073"/>
      <c r="R10" s="479"/>
      <c r="S10" s="2087" t="s">
        <v>682</v>
      </c>
      <c r="T10" s="2088"/>
      <c r="U10" s="2088"/>
      <c r="V10" s="2089"/>
      <c r="W10" s="2090"/>
      <c r="X10" s="2090"/>
      <c r="Y10" s="2090"/>
      <c r="Z10" s="2090"/>
      <c r="AA10" s="2090"/>
      <c r="AB10" s="2090"/>
      <c r="AC10" s="2090"/>
      <c r="AD10" s="2090"/>
      <c r="AE10" s="2090"/>
      <c r="AF10" s="2090"/>
      <c r="AG10" s="2090"/>
      <c r="AH10" s="2090"/>
      <c r="AI10" s="2090"/>
      <c r="AJ10" s="2090"/>
      <c r="AK10" s="2091"/>
      <c r="AL10" s="479"/>
      <c r="AM10" s="479"/>
      <c r="AN10" s="479"/>
      <c r="AO10" s="479"/>
      <c r="AP10" s="479"/>
      <c r="AQ10" s="479"/>
      <c r="AR10" s="479"/>
      <c r="AS10" s="479"/>
      <c r="AT10" s="479"/>
      <c r="AU10" s="479"/>
      <c r="AV10" s="479"/>
      <c r="AW10" s="479"/>
      <c r="AX10" s="479"/>
      <c r="AY10" s="479"/>
      <c r="AZ10" s="479"/>
      <c r="BA10" s="479"/>
      <c r="BB10" s="479"/>
      <c r="BC10" s="479"/>
      <c r="BD10" s="479"/>
      <c r="BE10" s="479"/>
      <c r="BF10" s="479"/>
      <c r="BG10" s="479"/>
      <c r="BH10" s="479"/>
    </row>
    <row r="11" spans="1:60" s="480" customFormat="1" ht="18.75" customHeight="1" x14ac:dyDescent="0.4">
      <c r="A11" s="2065"/>
      <c r="B11" s="2066"/>
      <c r="C11" s="2066"/>
      <c r="D11" s="2067"/>
      <c r="E11" s="2068"/>
      <c r="F11" s="2069"/>
      <c r="G11" s="2070"/>
      <c r="H11" s="2070"/>
      <c r="I11" s="2070"/>
      <c r="J11" s="2070"/>
      <c r="K11" s="2070"/>
      <c r="L11" s="2070"/>
      <c r="M11" s="2071"/>
      <c r="N11" s="2072"/>
      <c r="O11" s="2072"/>
      <c r="P11" s="2072"/>
      <c r="Q11" s="2073"/>
      <c r="R11" s="479"/>
      <c r="S11" s="2080"/>
      <c r="T11" s="2081"/>
      <c r="U11" s="2081"/>
      <c r="V11" s="2082"/>
      <c r="W11" s="2085"/>
      <c r="X11" s="2085"/>
      <c r="Y11" s="2085"/>
      <c r="Z11" s="2085"/>
      <c r="AA11" s="2085"/>
      <c r="AB11" s="2085"/>
      <c r="AC11" s="2085"/>
      <c r="AD11" s="2085"/>
      <c r="AE11" s="2085"/>
      <c r="AF11" s="2085"/>
      <c r="AG11" s="2085"/>
      <c r="AH11" s="2085"/>
      <c r="AI11" s="2085"/>
      <c r="AJ11" s="2085"/>
      <c r="AK11" s="2086"/>
      <c r="AL11" s="479"/>
      <c r="AM11" s="479"/>
      <c r="AN11" s="479"/>
      <c r="AO11" s="479"/>
      <c r="AP11" s="479"/>
      <c r="AQ11" s="479"/>
      <c r="AR11" s="479"/>
      <c r="AS11" s="479"/>
      <c r="AT11" s="479"/>
      <c r="AU11" s="479"/>
      <c r="AV11" s="479"/>
      <c r="AW11" s="479"/>
      <c r="AX11" s="479"/>
      <c r="AY11" s="479"/>
      <c r="AZ11" s="479"/>
      <c r="BA11" s="479"/>
      <c r="BB11" s="479"/>
      <c r="BC11" s="479"/>
      <c r="BD11" s="479"/>
      <c r="BE11" s="479"/>
      <c r="BF11" s="479"/>
      <c r="BG11" s="479"/>
      <c r="BH11" s="479"/>
    </row>
    <row r="12" spans="1:60" s="480" customFormat="1" ht="18.75" customHeight="1" x14ac:dyDescent="0.4">
      <c r="A12" s="2065"/>
      <c r="B12" s="2066"/>
      <c r="C12" s="2066"/>
      <c r="D12" s="2067"/>
      <c r="E12" s="2068"/>
      <c r="F12" s="2069"/>
      <c r="G12" s="2070"/>
      <c r="H12" s="2070"/>
      <c r="I12" s="2070"/>
      <c r="J12" s="2070"/>
      <c r="K12" s="2070"/>
      <c r="L12" s="2070"/>
      <c r="M12" s="2071"/>
      <c r="N12" s="2072"/>
      <c r="O12" s="2072"/>
      <c r="P12" s="2072"/>
      <c r="Q12" s="2073"/>
      <c r="R12" s="479"/>
      <c r="S12" s="2077" t="s">
        <v>683</v>
      </c>
      <c r="T12" s="2078"/>
      <c r="U12" s="2078"/>
      <c r="V12" s="2079"/>
      <c r="W12" s="2083"/>
      <c r="X12" s="2083"/>
      <c r="Y12" s="2083"/>
      <c r="Z12" s="2083"/>
      <c r="AA12" s="2083"/>
      <c r="AB12" s="2083"/>
      <c r="AC12" s="2083"/>
      <c r="AD12" s="2083"/>
      <c r="AE12" s="2083"/>
      <c r="AF12" s="2083"/>
      <c r="AG12" s="2083"/>
      <c r="AH12" s="2083"/>
      <c r="AI12" s="2083"/>
      <c r="AJ12" s="2083"/>
      <c r="AK12" s="2084"/>
      <c r="AL12" s="479"/>
      <c r="AM12" s="479"/>
      <c r="AN12" s="479"/>
      <c r="AO12" s="479"/>
      <c r="AP12" s="479"/>
      <c r="AQ12" s="479"/>
      <c r="AR12" s="479"/>
      <c r="AS12" s="479"/>
      <c r="AT12" s="479"/>
      <c r="AU12" s="479"/>
      <c r="AV12" s="479"/>
      <c r="AW12" s="479"/>
      <c r="AX12" s="479"/>
      <c r="AY12" s="479"/>
      <c r="AZ12" s="479"/>
      <c r="BA12" s="479"/>
      <c r="BB12" s="479"/>
      <c r="BC12" s="479"/>
      <c r="BD12" s="479"/>
      <c r="BE12" s="479"/>
      <c r="BF12" s="479"/>
      <c r="BG12" s="479"/>
      <c r="BH12" s="479"/>
    </row>
    <row r="13" spans="1:60" s="480" customFormat="1" ht="18.75" customHeight="1" x14ac:dyDescent="0.4">
      <c r="A13" s="2065"/>
      <c r="B13" s="2066"/>
      <c r="C13" s="2066"/>
      <c r="D13" s="2067"/>
      <c r="E13" s="2068"/>
      <c r="F13" s="2069"/>
      <c r="G13" s="2070"/>
      <c r="H13" s="2070"/>
      <c r="I13" s="2070"/>
      <c r="J13" s="2070"/>
      <c r="K13" s="2070"/>
      <c r="L13" s="2070"/>
      <c r="M13" s="2071"/>
      <c r="N13" s="2072"/>
      <c r="O13" s="2072"/>
      <c r="P13" s="2072"/>
      <c r="Q13" s="2073"/>
      <c r="R13" s="479"/>
      <c r="S13" s="2080"/>
      <c r="T13" s="2081"/>
      <c r="U13" s="2081"/>
      <c r="V13" s="2082"/>
      <c r="W13" s="2085"/>
      <c r="X13" s="2085"/>
      <c r="Y13" s="2085"/>
      <c r="Z13" s="2085"/>
      <c r="AA13" s="2085"/>
      <c r="AB13" s="2085"/>
      <c r="AC13" s="2085"/>
      <c r="AD13" s="2085"/>
      <c r="AE13" s="2085"/>
      <c r="AF13" s="2085"/>
      <c r="AG13" s="2085"/>
      <c r="AH13" s="2085"/>
      <c r="AI13" s="2085"/>
      <c r="AJ13" s="2085"/>
      <c r="AK13" s="2086"/>
      <c r="AL13" s="479"/>
      <c r="AM13" s="479"/>
      <c r="AN13" s="479"/>
      <c r="AO13" s="479"/>
      <c r="AP13" s="479"/>
      <c r="AQ13" s="479"/>
      <c r="AR13" s="479"/>
      <c r="AS13" s="479"/>
      <c r="AT13" s="479"/>
      <c r="AU13" s="479"/>
      <c r="AV13" s="479"/>
      <c r="AW13" s="479"/>
      <c r="AX13" s="479"/>
      <c r="AY13" s="479"/>
      <c r="AZ13" s="479"/>
      <c r="BA13" s="479"/>
      <c r="BB13" s="479"/>
      <c r="BC13" s="479"/>
      <c r="BD13" s="479"/>
      <c r="BE13" s="479"/>
      <c r="BF13" s="479"/>
      <c r="BG13" s="479"/>
      <c r="BH13" s="479"/>
    </row>
    <row r="14" spans="1:60" s="480" customFormat="1" ht="18.75" customHeight="1" x14ac:dyDescent="0.4">
      <c r="A14" s="2065"/>
      <c r="B14" s="2066"/>
      <c r="C14" s="2066"/>
      <c r="D14" s="2067"/>
      <c r="E14" s="2068"/>
      <c r="F14" s="2069"/>
      <c r="G14" s="2070"/>
      <c r="H14" s="2070"/>
      <c r="I14" s="2070"/>
      <c r="J14" s="2070"/>
      <c r="K14" s="2070"/>
      <c r="L14" s="2070"/>
      <c r="M14" s="2071"/>
      <c r="N14" s="2072"/>
      <c r="O14" s="2072"/>
      <c r="P14" s="2072"/>
      <c r="Q14" s="2073"/>
      <c r="R14" s="479"/>
      <c r="S14" s="2074" t="s">
        <v>684</v>
      </c>
      <c r="T14" s="2047"/>
      <c r="U14" s="2047"/>
      <c r="V14" s="2048"/>
      <c r="W14" s="2075"/>
      <c r="X14" s="2076"/>
      <c r="Y14" s="481" t="s">
        <v>685</v>
      </c>
      <c r="Z14" s="2046" t="s">
        <v>686</v>
      </c>
      <c r="AA14" s="2047"/>
      <c r="AB14" s="2047"/>
      <c r="AC14" s="2048"/>
      <c r="AD14" s="2049"/>
      <c r="AE14" s="2050"/>
      <c r="AF14" s="482" t="s">
        <v>687</v>
      </c>
      <c r="AG14" s="2051" t="s">
        <v>688</v>
      </c>
      <c r="AH14" s="2051"/>
      <c r="AI14" s="2050"/>
      <c r="AJ14" s="2050"/>
      <c r="AK14" s="483" t="s">
        <v>689</v>
      </c>
      <c r="AL14" s="479"/>
      <c r="AM14" s="479"/>
      <c r="AN14" s="479"/>
      <c r="AO14" s="479"/>
      <c r="AP14" s="479"/>
      <c r="AQ14" s="479"/>
      <c r="AR14" s="479"/>
      <c r="AS14" s="479"/>
      <c r="AT14" s="479"/>
      <c r="AU14" s="479"/>
      <c r="AV14" s="479"/>
      <c r="AW14" s="479"/>
      <c r="AX14" s="479"/>
      <c r="AY14" s="479"/>
      <c r="AZ14" s="479"/>
      <c r="BA14" s="479"/>
      <c r="BB14" s="479"/>
      <c r="BC14" s="479"/>
      <c r="BD14" s="479"/>
      <c r="BE14" s="479"/>
      <c r="BF14" s="479"/>
      <c r="BG14" s="479"/>
      <c r="BH14" s="479"/>
    </row>
    <row r="15" spans="1:60" s="480" customFormat="1" ht="18.75" customHeight="1" thickBot="1" x14ac:dyDescent="0.45">
      <c r="A15" s="2065"/>
      <c r="B15" s="2066"/>
      <c r="C15" s="2066"/>
      <c r="D15" s="2067"/>
      <c r="E15" s="2068"/>
      <c r="F15" s="2069"/>
      <c r="G15" s="2070"/>
      <c r="H15" s="2070"/>
      <c r="I15" s="2070"/>
      <c r="J15" s="2070"/>
      <c r="K15" s="2070"/>
      <c r="L15" s="2070"/>
      <c r="M15" s="2071"/>
      <c r="N15" s="2072"/>
      <c r="O15" s="2072"/>
      <c r="P15" s="2072"/>
      <c r="Q15" s="2073"/>
      <c r="R15" s="479"/>
      <c r="S15" s="2061" t="s">
        <v>690</v>
      </c>
      <c r="T15" s="2062"/>
      <c r="U15" s="2062"/>
      <c r="V15" s="2063"/>
      <c r="W15" s="484"/>
      <c r="X15" s="485" t="s">
        <v>541</v>
      </c>
      <c r="Y15" s="486"/>
      <c r="Z15" s="487"/>
      <c r="AA15" s="484"/>
      <c r="AB15" s="485" t="s">
        <v>50</v>
      </c>
      <c r="AC15" s="2064" t="s">
        <v>691</v>
      </c>
      <c r="AD15" s="2062"/>
      <c r="AE15" s="2062"/>
      <c r="AF15" s="2063"/>
      <c r="AG15" s="2044"/>
      <c r="AH15" s="2045"/>
      <c r="AI15" s="2045"/>
      <c r="AJ15" s="2045"/>
      <c r="AK15" s="488" t="s">
        <v>59</v>
      </c>
      <c r="AL15" s="479"/>
      <c r="AM15" s="479"/>
      <c r="AN15" s="479"/>
      <c r="AO15" s="479"/>
      <c r="AP15" s="479"/>
      <c r="AQ15" s="479"/>
      <c r="AR15" s="479"/>
      <c r="AS15" s="479"/>
      <c r="AT15" s="479"/>
      <c r="AU15" s="479"/>
      <c r="AV15" s="479"/>
      <c r="AW15" s="479"/>
      <c r="AX15" s="479"/>
      <c r="AY15" s="479"/>
      <c r="AZ15" s="479"/>
      <c r="BA15" s="479"/>
      <c r="BB15" s="479"/>
      <c r="BC15" s="479"/>
      <c r="BD15" s="479"/>
      <c r="BE15" s="479"/>
      <c r="BF15" s="479"/>
      <c r="BG15" s="479"/>
      <c r="BH15" s="479"/>
    </row>
    <row r="16" spans="1:60" s="480" customFormat="1" ht="18.75" customHeight="1" thickBot="1" x14ac:dyDescent="0.45">
      <c r="A16" s="2065"/>
      <c r="B16" s="2066"/>
      <c r="C16" s="2066"/>
      <c r="D16" s="2067"/>
      <c r="E16" s="2068"/>
      <c r="F16" s="2069"/>
      <c r="G16" s="2070"/>
      <c r="H16" s="2070"/>
      <c r="I16" s="2070"/>
      <c r="J16" s="2070"/>
      <c r="K16" s="2070"/>
      <c r="L16" s="2070"/>
      <c r="M16" s="2071"/>
      <c r="N16" s="2072"/>
      <c r="O16" s="2072"/>
      <c r="P16" s="2072"/>
      <c r="Q16" s="2073"/>
      <c r="R16" s="479"/>
      <c r="S16" s="479"/>
      <c r="T16" s="479"/>
      <c r="U16" s="489"/>
      <c r="V16" s="489"/>
      <c r="W16" s="489"/>
      <c r="X16" s="489"/>
      <c r="Y16" s="489"/>
      <c r="Z16" s="489"/>
      <c r="AA16" s="489"/>
      <c r="AB16" s="489"/>
      <c r="AC16" s="479"/>
      <c r="AD16" s="479"/>
      <c r="AE16" s="479"/>
      <c r="AF16" s="479"/>
      <c r="AG16" s="479"/>
      <c r="AH16" s="479"/>
      <c r="AI16" s="479"/>
      <c r="AJ16" s="479"/>
      <c r="AK16" s="479"/>
      <c r="AL16" s="479"/>
      <c r="AM16" s="479"/>
      <c r="AN16" s="479"/>
      <c r="AO16" s="479"/>
      <c r="AP16" s="479"/>
      <c r="AQ16" s="479"/>
      <c r="AR16" s="479"/>
      <c r="AS16" s="479"/>
      <c r="AT16" s="479"/>
      <c r="AU16" s="479"/>
      <c r="AV16" s="479"/>
      <c r="AW16" s="479"/>
      <c r="AX16" s="479"/>
      <c r="AY16" s="479"/>
      <c r="AZ16" s="479"/>
      <c r="BA16" s="479"/>
      <c r="BB16" s="479"/>
      <c r="BC16" s="479"/>
      <c r="BD16" s="479"/>
      <c r="BE16" s="479"/>
      <c r="BF16" s="479"/>
      <c r="BG16" s="479"/>
      <c r="BH16" s="479"/>
    </row>
    <row r="17" spans="1:60" s="480" customFormat="1" ht="18.75" customHeight="1" x14ac:dyDescent="0.4">
      <c r="A17" s="2065"/>
      <c r="B17" s="2066"/>
      <c r="C17" s="2066"/>
      <c r="D17" s="2067"/>
      <c r="E17" s="2068"/>
      <c r="F17" s="2069"/>
      <c r="G17" s="2070"/>
      <c r="H17" s="2070"/>
      <c r="I17" s="2070"/>
      <c r="J17" s="2070"/>
      <c r="K17" s="2070"/>
      <c r="L17" s="2070"/>
      <c r="M17" s="2071"/>
      <c r="N17" s="2072"/>
      <c r="O17" s="2072"/>
      <c r="P17" s="2072"/>
      <c r="Q17" s="2073"/>
      <c r="R17" s="479"/>
      <c r="S17" s="2087" t="s">
        <v>682</v>
      </c>
      <c r="T17" s="2088"/>
      <c r="U17" s="2088"/>
      <c r="V17" s="2089"/>
      <c r="W17" s="2090"/>
      <c r="X17" s="2090"/>
      <c r="Y17" s="2090"/>
      <c r="Z17" s="2090"/>
      <c r="AA17" s="2090"/>
      <c r="AB17" s="2090"/>
      <c r="AC17" s="2090"/>
      <c r="AD17" s="2090"/>
      <c r="AE17" s="2090"/>
      <c r="AF17" s="2090"/>
      <c r="AG17" s="2090"/>
      <c r="AH17" s="2090"/>
      <c r="AI17" s="2090"/>
      <c r="AJ17" s="2090"/>
      <c r="AK17" s="2091"/>
      <c r="AL17" s="479"/>
      <c r="AM17" s="479"/>
      <c r="AN17" s="479"/>
      <c r="AO17" s="479"/>
      <c r="AP17" s="479"/>
      <c r="AQ17" s="479"/>
      <c r="AR17" s="479"/>
      <c r="AS17" s="479"/>
      <c r="AT17" s="479"/>
      <c r="AU17" s="479"/>
      <c r="AV17" s="479"/>
      <c r="AW17" s="479"/>
      <c r="AX17" s="479"/>
      <c r="AY17" s="479"/>
      <c r="AZ17" s="479"/>
      <c r="BA17" s="479"/>
      <c r="BB17" s="479"/>
      <c r="BC17" s="479"/>
      <c r="BD17" s="479"/>
      <c r="BE17" s="479"/>
      <c r="BF17" s="479"/>
      <c r="BG17" s="479"/>
      <c r="BH17" s="479"/>
    </row>
    <row r="18" spans="1:60" s="480" customFormat="1" ht="18.75" customHeight="1" x14ac:dyDescent="0.4">
      <c r="A18" s="2065"/>
      <c r="B18" s="2066"/>
      <c r="C18" s="2066"/>
      <c r="D18" s="2067"/>
      <c r="E18" s="2068"/>
      <c r="F18" s="2069"/>
      <c r="G18" s="2070"/>
      <c r="H18" s="2070"/>
      <c r="I18" s="2070"/>
      <c r="J18" s="2070"/>
      <c r="K18" s="2070"/>
      <c r="L18" s="2070"/>
      <c r="M18" s="2071"/>
      <c r="N18" s="2072"/>
      <c r="O18" s="2072"/>
      <c r="P18" s="2072"/>
      <c r="Q18" s="2073"/>
      <c r="R18" s="479"/>
      <c r="S18" s="2080"/>
      <c r="T18" s="2081"/>
      <c r="U18" s="2081"/>
      <c r="V18" s="2082"/>
      <c r="W18" s="2085"/>
      <c r="X18" s="2085"/>
      <c r="Y18" s="2085"/>
      <c r="Z18" s="2085"/>
      <c r="AA18" s="2085"/>
      <c r="AB18" s="2085"/>
      <c r="AC18" s="2085"/>
      <c r="AD18" s="2085"/>
      <c r="AE18" s="2085"/>
      <c r="AF18" s="2085"/>
      <c r="AG18" s="2085"/>
      <c r="AH18" s="2085"/>
      <c r="AI18" s="2085"/>
      <c r="AJ18" s="2085"/>
      <c r="AK18" s="2086"/>
      <c r="AL18" s="479"/>
      <c r="AM18" s="479"/>
      <c r="AN18" s="479"/>
      <c r="AO18" s="479"/>
      <c r="AP18" s="479"/>
      <c r="AQ18" s="479"/>
      <c r="AR18" s="479"/>
      <c r="AS18" s="479"/>
      <c r="AT18" s="479"/>
      <c r="AU18" s="479"/>
      <c r="AV18" s="479"/>
      <c r="AW18" s="479"/>
      <c r="AX18" s="479"/>
      <c r="AY18" s="479"/>
      <c r="AZ18" s="479"/>
      <c r="BA18" s="479"/>
      <c r="BB18" s="479"/>
      <c r="BC18" s="479"/>
      <c r="BD18" s="479"/>
      <c r="BE18" s="479"/>
      <c r="BF18" s="479"/>
      <c r="BG18" s="479"/>
      <c r="BH18" s="479"/>
    </row>
    <row r="19" spans="1:60" s="480" customFormat="1" ht="18.75" customHeight="1" x14ac:dyDescent="0.4">
      <c r="A19" s="2065"/>
      <c r="B19" s="2066"/>
      <c r="C19" s="2066"/>
      <c r="D19" s="2067"/>
      <c r="E19" s="2068"/>
      <c r="F19" s="2069"/>
      <c r="G19" s="2070"/>
      <c r="H19" s="2070"/>
      <c r="I19" s="2070"/>
      <c r="J19" s="2070"/>
      <c r="K19" s="2070"/>
      <c r="L19" s="2070"/>
      <c r="M19" s="2071"/>
      <c r="N19" s="2072"/>
      <c r="O19" s="2072"/>
      <c r="P19" s="2072"/>
      <c r="Q19" s="2073"/>
      <c r="R19" s="479"/>
      <c r="S19" s="2077" t="s">
        <v>683</v>
      </c>
      <c r="T19" s="2078"/>
      <c r="U19" s="2078"/>
      <c r="V19" s="2079"/>
      <c r="W19" s="2083"/>
      <c r="X19" s="2083"/>
      <c r="Y19" s="2083"/>
      <c r="Z19" s="2083"/>
      <c r="AA19" s="2083"/>
      <c r="AB19" s="2083"/>
      <c r="AC19" s="2083"/>
      <c r="AD19" s="2083"/>
      <c r="AE19" s="2083"/>
      <c r="AF19" s="2083"/>
      <c r="AG19" s="2083"/>
      <c r="AH19" s="2083"/>
      <c r="AI19" s="2083"/>
      <c r="AJ19" s="2083"/>
      <c r="AK19" s="2084"/>
      <c r="AL19" s="479"/>
      <c r="AM19" s="479"/>
      <c r="AN19" s="479"/>
      <c r="AO19" s="479"/>
      <c r="AP19" s="479"/>
      <c r="AQ19" s="479"/>
      <c r="AR19" s="479"/>
      <c r="AS19" s="479"/>
      <c r="AT19" s="479"/>
      <c r="AU19" s="479"/>
      <c r="AV19" s="479"/>
      <c r="AW19" s="479"/>
      <c r="AX19" s="479"/>
      <c r="AY19" s="479"/>
      <c r="AZ19" s="479"/>
      <c r="BA19" s="479"/>
      <c r="BB19" s="479"/>
      <c r="BC19" s="479"/>
      <c r="BD19" s="479"/>
      <c r="BE19" s="479"/>
      <c r="BF19" s="479"/>
      <c r="BG19" s="479"/>
      <c r="BH19" s="479"/>
    </row>
    <row r="20" spans="1:60" s="480" customFormat="1" ht="18.75" customHeight="1" x14ac:dyDescent="0.4">
      <c r="A20" s="2065"/>
      <c r="B20" s="2066"/>
      <c r="C20" s="2066"/>
      <c r="D20" s="2067"/>
      <c r="E20" s="2068"/>
      <c r="F20" s="2069"/>
      <c r="G20" s="2070"/>
      <c r="H20" s="2070"/>
      <c r="I20" s="2070"/>
      <c r="J20" s="2070"/>
      <c r="K20" s="2070"/>
      <c r="L20" s="2070"/>
      <c r="M20" s="2071"/>
      <c r="N20" s="2072"/>
      <c r="O20" s="2072"/>
      <c r="P20" s="2072"/>
      <c r="Q20" s="2073"/>
      <c r="R20" s="479"/>
      <c r="S20" s="2080"/>
      <c r="T20" s="2081"/>
      <c r="U20" s="2081"/>
      <c r="V20" s="2082"/>
      <c r="W20" s="2085"/>
      <c r="X20" s="2085"/>
      <c r="Y20" s="2085"/>
      <c r="Z20" s="2085"/>
      <c r="AA20" s="2085"/>
      <c r="AB20" s="2085"/>
      <c r="AC20" s="2085"/>
      <c r="AD20" s="2085"/>
      <c r="AE20" s="2085"/>
      <c r="AF20" s="2085"/>
      <c r="AG20" s="2085"/>
      <c r="AH20" s="2085"/>
      <c r="AI20" s="2085"/>
      <c r="AJ20" s="2085"/>
      <c r="AK20" s="2086"/>
      <c r="AL20" s="479"/>
      <c r="AM20" s="479"/>
      <c r="AN20" s="479"/>
      <c r="AO20" s="479"/>
      <c r="AP20" s="479"/>
      <c r="AQ20" s="479"/>
      <c r="AR20" s="479"/>
      <c r="AS20" s="479"/>
      <c r="AT20" s="479"/>
      <c r="AU20" s="479"/>
      <c r="AV20" s="479"/>
      <c r="AW20" s="479"/>
      <c r="AX20" s="479"/>
      <c r="AY20" s="479"/>
      <c r="AZ20" s="479"/>
      <c r="BA20" s="479"/>
      <c r="BB20" s="479"/>
      <c r="BC20" s="479"/>
      <c r="BD20" s="479"/>
      <c r="BE20" s="479"/>
      <c r="BF20" s="479"/>
      <c r="BG20" s="479"/>
      <c r="BH20" s="479"/>
    </row>
    <row r="21" spans="1:60" s="480" customFormat="1" ht="18.75" customHeight="1" x14ac:dyDescent="0.4">
      <c r="A21" s="2065"/>
      <c r="B21" s="2066"/>
      <c r="C21" s="2066"/>
      <c r="D21" s="2067"/>
      <c r="E21" s="2068"/>
      <c r="F21" s="2069"/>
      <c r="G21" s="2070"/>
      <c r="H21" s="2070"/>
      <c r="I21" s="2070"/>
      <c r="J21" s="2070"/>
      <c r="K21" s="2070"/>
      <c r="L21" s="2070"/>
      <c r="M21" s="2071"/>
      <c r="N21" s="2072"/>
      <c r="O21" s="2072"/>
      <c r="P21" s="2072"/>
      <c r="Q21" s="2073"/>
      <c r="R21" s="479"/>
      <c r="S21" s="2074" t="s">
        <v>684</v>
      </c>
      <c r="T21" s="2047"/>
      <c r="U21" s="2047"/>
      <c r="V21" s="2048"/>
      <c r="W21" s="2075"/>
      <c r="X21" s="2076"/>
      <c r="Y21" s="481" t="s">
        <v>685</v>
      </c>
      <c r="Z21" s="2046" t="s">
        <v>686</v>
      </c>
      <c r="AA21" s="2047"/>
      <c r="AB21" s="2047"/>
      <c r="AC21" s="2048"/>
      <c r="AD21" s="2049"/>
      <c r="AE21" s="2050"/>
      <c r="AF21" s="482" t="s">
        <v>687</v>
      </c>
      <c r="AG21" s="2051" t="s">
        <v>688</v>
      </c>
      <c r="AH21" s="2051"/>
      <c r="AI21" s="2050"/>
      <c r="AJ21" s="2050"/>
      <c r="AK21" s="483" t="s">
        <v>689</v>
      </c>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row>
    <row r="22" spans="1:60" s="480" customFormat="1" ht="18.75" customHeight="1" thickBot="1" x14ac:dyDescent="0.45">
      <c r="A22" s="2065"/>
      <c r="B22" s="2066"/>
      <c r="C22" s="2066"/>
      <c r="D22" s="2067"/>
      <c r="E22" s="2068"/>
      <c r="F22" s="2069"/>
      <c r="G22" s="2070"/>
      <c r="H22" s="2070"/>
      <c r="I22" s="2070"/>
      <c r="J22" s="2070"/>
      <c r="K22" s="2070"/>
      <c r="L22" s="2070"/>
      <c r="M22" s="2071"/>
      <c r="N22" s="2072"/>
      <c r="O22" s="2072"/>
      <c r="P22" s="2072"/>
      <c r="Q22" s="2073"/>
      <c r="R22" s="479"/>
      <c r="S22" s="2061" t="s">
        <v>690</v>
      </c>
      <c r="T22" s="2062"/>
      <c r="U22" s="2062"/>
      <c r="V22" s="2063"/>
      <c r="W22" s="484"/>
      <c r="X22" s="485" t="s">
        <v>541</v>
      </c>
      <c r="Y22" s="486"/>
      <c r="Z22" s="487"/>
      <c r="AA22" s="484"/>
      <c r="AB22" s="485" t="s">
        <v>50</v>
      </c>
      <c r="AC22" s="2064" t="s">
        <v>691</v>
      </c>
      <c r="AD22" s="2062"/>
      <c r="AE22" s="2062"/>
      <c r="AF22" s="2063"/>
      <c r="AG22" s="2044"/>
      <c r="AH22" s="2045"/>
      <c r="AI22" s="2045"/>
      <c r="AJ22" s="2045"/>
      <c r="AK22" s="488" t="s">
        <v>59</v>
      </c>
      <c r="AL22" s="479"/>
      <c r="AM22" s="479"/>
      <c r="AN22" s="479"/>
      <c r="AO22" s="479"/>
      <c r="AP22" s="479"/>
      <c r="AQ22" s="479"/>
      <c r="AR22" s="479"/>
      <c r="AS22" s="479"/>
      <c r="AT22" s="479"/>
      <c r="AU22" s="479"/>
      <c r="AV22" s="479"/>
      <c r="AW22" s="479"/>
      <c r="AX22" s="479"/>
      <c r="AY22" s="479"/>
      <c r="AZ22" s="479"/>
      <c r="BA22" s="479"/>
      <c r="BB22" s="479"/>
      <c r="BC22" s="479"/>
      <c r="BD22" s="479"/>
      <c r="BE22" s="479"/>
      <c r="BF22" s="479"/>
      <c r="BG22" s="479"/>
      <c r="BH22" s="479"/>
    </row>
    <row r="23" spans="1:60" s="480" customFormat="1" ht="18.75" customHeight="1" thickBot="1" x14ac:dyDescent="0.45">
      <c r="A23" s="2065"/>
      <c r="B23" s="2066"/>
      <c r="C23" s="2066"/>
      <c r="D23" s="2067"/>
      <c r="E23" s="2068"/>
      <c r="F23" s="2069"/>
      <c r="G23" s="2070"/>
      <c r="H23" s="2070"/>
      <c r="I23" s="2070"/>
      <c r="J23" s="2070"/>
      <c r="K23" s="2070"/>
      <c r="L23" s="2070"/>
      <c r="M23" s="2071"/>
      <c r="N23" s="2072"/>
      <c r="O23" s="2072"/>
      <c r="P23" s="2072"/>
      <c r="Q23" s="2073"/>
      <c r="R23" s="479"/>
      <c r="S23" s="479"/>
      <c r="T23" s="479"/>
      <c r="U23" s="489"/>
      <c r="V23" s="489"/>
      <c r="W23" s="489"/>
      <c r="X23" s="489"/>
      <c r="Y23" s="489"/>
      <c r="Z23" s="489"/>
      <c r="AA23" s="489"/>
      <c r="AB23" s="489"/>
      <c r="AC23" s="479"/>
      <c r="AD23" s="479"/>
      <c r="AE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479"/>
      <c r="BB23" s="479"/>
      <c r="BC23" s="479"/>
      <c r="BD23" s="479"/>
      <c r="BE23" s="479"/>
      <c r="BF23" s="479"/>
      <c r="BG23" s="479"/>
      <c r="BH23" s="479"/>
    </row>
    <row r="24" spans="1:60" s="480" customFormat="1" ht="18.75" customHeight="1" x14ac:dyDescent="0.4">
      <c r="A24" s="2065"/>
      <c r="B24" s="2066"/>
      <c r="C24" s="2066"/>
      <c r="D24" s="2067"/>
      <c r="E24" s="2068"/>
      <c r="F24" s="2069"/>
      <c r="G24" s="2070"/>
      <c r="H24" s="2070"/>
      <c r="I24" s="2070"/>
      <c r="J24" s="2070"/>
      <c r="K24" s="2070"/>
      <c r="L24" s="2070"/>
      <c r="M24" s="2071"/>
      <c r="N24" s="2072"/>
      <c r="O24" s="2072"/>
      <c r="P24" s="2072"/>
      <c r="Q24" s="2073"/>
      <c r="R24" s="479"/>
      <c r="S24" s="2087" t="s">
        <v>682</v>
      </c>
      <c r="T24" s="2088"/>
      <c r="U24" s="2088"/>
      <c r="V24" s="2089"/>
      <c r="W24" s="2090"/>
      <c r="X24" s="2090"/>
      <c r="Y24" s="2090"/>
      <c r="Z24" s="2090"/>
      <c r="AA24" s="2090"/>
      <c r="AB24" s="2090"/>
      <c r="AC24" s="2090"/>
      <c r="AD24" s="2090"/>
      <c r="AE24" s="2090"/>
      <c r="AF24" s="2090"/>
      <c r="AG24" s="2090"/>
      <c r="AH24" s="2090"/>
      <c r="AI24" s="2090"/>
      <c r="AJ24" s="2090"/>
      <c r="AK24" s="2091"/>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row>
    <row r="25" spans="1:60" s="480" customFormat="1" ht="18.75" customHeight="1" x14ac:dyDescent="0.4">
      <c r="A25" s="2065"/>
      <c r="B25" s="2066"/>
      <c r="C25" s="2066"/>
      <c r="D25" s="2067"/>
      <c r="E25" s="2068"/>
      <c r="F25" s="2069"/>
      <c r="G25" s="2070"/>
      <c r="H25" s="2070"/>
      <c r="I25" s="2070"/>
      <c r="J25" s="2070"/>
      <c r="K25" s="2070"/>
      <c r="L25" s="2070"/>
      <c r="M25" s="2071"/>
      <c r="N25" s="2072"/>
      <c r="O25" s="2072"/>
      <c r="P25" s="2072"/>
      <c r="Q25" s="2073"/>
      <c r="R25" s="479"/>
      <c r="S25" s="2080"/>
      <c r="T25" s="2081"/>
      <c r="U25" s="2081"/>
      <c r="V25" s="2082"/>
      <c r="W25" s="2085"/>
      <c r="X25" s="2085"/>
      <c r="Y25" s="2085"/>
      <c r="Z25" s="2085"/>
      <c r="AA25" s="2085"/>
      <c r="AB25" s="2085"/>
      <c r="AC25" s="2085"/>
      <c r="AD25" s="2085"/>
      <c r="AE25" s="2085"/>
      <c r="AF25" s="2085"/>
      <c r="AG25" s="2085"/>
      <c r="AH25" s="2085"/>
      <c r="AI25" s="2085"/>
      <c r="AJ25" s="2085"/>
      <c r="AK25" s="2086"/>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row>
    <row r="26" spans="1:60" s="480" customFormat="1" ht="18.75" customHeight="1" x14ac:dyDescent="0.4">
      <c r="A26" s="2065"/>
      <c r="B26" s="2066"/>
      <c r="C26" s="2066"/>
      <c r="D26" s="2067"/>
      <c r="E26" s="2068"/>
      <c r="F26" s="2069"/>
      <c r="G26" s="2070"/>
      <c r="H26" s="2070"/>
      <c r="I26" s="2070"/>
      <c r="J26" s="2070"/>
      <c r="K26" s="2070"/>
      <c r="L26" s="2070"/>
      <c r="M26" s="2071"/>
      <c r="N26" s="2072"/>
      <c r="O26" s="2072"/>
      <c r="P26" s="2072"/>
      <c r="Q26" s="2073"/>
      <c r="R26" s="479"/>
      <c r="S26" s="2077" t="s">
        <v>683</v>
      </c>
      <c r="T26" s="2078"/>
      <c r="U26" s="2078"/>
      <c r="V26" s="2079"/>
      <c r="W26" s="2083"/>
      <c r="X26" s="2083"/>
      <c r="Y26" s="2083"/>
      <c r="Z26" s="2083"/>
      <c r="AA26" s="2083"/>
      <c r="AB26" s="2083"/>
      <c r="AC26" s="2083"/>
      <c r="AD26" s="2083"/>
      <c r="AE26" s="2083"/>
      <c r="AF26" s="2083"/>
      <c r="AG26" s="2083"/>
      <c r="AH26" s="2083"/>
      <c r="AI26" s="2083"/>
      <c r="AJ26" s="2083"/>
      <c r="AK26" s="2084"/>
      <c r="AL26" s="479"/>
      <c r="AM26" s="479"/>
      <c r="AN26" s="479"/>
      <c r="AO26" s="479"/>
      <c r="AP26" s="479"/>
      <c r="AQ26" s="479"/>
      <c r="AR26" s="479"/>
      <c r="AS26" s="479"/>
      <c r="AT26" s="479"/>
      <c r="AU26" s="479"/>
      <c r="AV26" s="479"/>
      <c r="AW26" s="479"/>
      <c r="AX26" s="479"/>
      <c r="AY26" s="479"/>
      <c r="AZ26" s="479"/>
      <c r="BA26" s="479"/>
      <c r="BB26" s="479"/>
      <c r="BC26" s="479"/>
      <c r="BD26" s="479"/>
      <c r="BE26" s="479"/>
      <c r="BF26" s="479"/>
      <c r="BG26" s="479"/>
      <c r="BH26" s="479"/>
    </row>
    <row r="27" spans="1:60" s="480" customFormat="1" ht="18.75" customHeight="1" x14ac:dyDescent="0.4">
      <c r="A27" s="2065"/>
      <c r="B27" s="2066"/>
      <c r="C27" s="2066"/>
      <c r="D27" s="2067"/>
      <c r="E27" s="2068"/>
      <c r="F27" s="2069"/>
      <c r="G27" s="2070"/>
      <c r="H27" s="2070"/>
      <c r="I27" s="2070"/>
      <c r="J27" s="2070"/>
      <c r="K27" s="2070"/>
      <c r="L27" s="2070"/>
      <c r="M27" s="2071"/>
      <c r="N27" s="2072"/>
      <c r="O27" s="2072"/>
      <c r="P27" s="2072"/>
      <c r="Q27" s="2073"/>
      <c r="R27" s="479"/>
      <c r="S27" s="2080"/>
      <c r="T27" s="2081"/>
      <c r="U27" s="2081"/>
      <c r="V27" s="2082"/>
      <c r="W27" s="2085"/>
      <c r="X27" s="2085"/>
      <c r="Y27" s="2085"/>
      <c r="Z27" s="2085"/>
      <c r="AA27" s="2085"/>
      <c r="AB27" s="2085"/>
      <c r="AC27" s="2085"/>
      <c r="AD27" s="2085"/>
      <c r="AE27" s="2085"/>
      <c r="AF27" s="2085"/>
      <c r="AG27" s="2085"/>
      <c r="AH27" s="2085"/>
      <c r="AI27" s="2085"/>
      <c r="AJ27" s="2085"/>
      <c r="AK27" s="2086"/>
      <c r="AL27" s="479"/>
      <c r="AM27" s="479"/>
      <c r="AN27" s="479"/>
      <c r="AO27" s="479"/>
      <c r="AP27" s="479"/>
      <c r="AQ27" s="479"/>
      <c r="AR27" s="479"/>
      <c r="AS27" s="479"/>
      <c r="AT27" s="479"/>
      <c r="AU27" s="479"/>
      <c r="AV27" s="479"/>
      <c r="AW27" s="479"/>
      <c r="AX27" s="479"/>
      <c r="AY27" s="479"/>
      <c r="AZ27" s="479"/>
      <c r="BA27" s="479"/>
      <c r="BB27" s="479"/>
      <c r="BC27" s="479"/>
      <c r="BD27" s="479"/>
      <c r="BE27" s="479"/>
      <c r="BF27" s="479"/>
      <c r="BG27" s="479"/>
      <c r="BH27" s="479"/>
    </row>
    <row r="28" spans="1:60" s="480" customFormat="1" ht="18.75" customHeight="1" x14ac:dyDescent="0.4">
      <c r="A28" s="2065"/>
      <c r="B28" s="2066"/>
      <c r="C28" s="2066"/>
      <c r="D28" s="2067"/>
      <c r="E28" s="2068"/>
      <c r="F28" s="2069"/>
      <c r="G28" s="2070"/>
      <c r="H28" s="2070"/>
      <c r="I28" s="2070"/>
      <c r="J28" s="2070"/>
      <c r="K28" s="2070"/>
      <c r="L28" s="2070"/>
      <c r="M28" s="2071"/>
      <c r="N28" s="2072"/>
      <c r="O28" s="2072"/>
      <c r="P28" s="2072"/>
      <c r="Q28" s="2073"/>
      <c r="R28" s="479"/>
      <c r="S28" s="2074" t="s">
        <v>684</v>
      </c>
      <c r="T28" s="2047"/>
      <c r="U28" s="2047"/>
      <c r="V28" s="2048"/>
      <c r="W28" s="2075"/>
      <c r="X28" s="2076"/>
      <c r="Y28" s="481" t="s">
        <v>685</v>
      </c>
      <c r="Z28" s="2046" t="s">
        <v>686</v>
      </c>
      <c r="AA28" s="2047"/>
      <c r="AB28" s="2047"/>
      <c r="AC28" s="2048"/>
      <c r="AD28" s="2049"/>
      <c r="AE28" s="2050"/>
      <c r="AF28" s="482" t="s">
        <v>687</v>
      </c>
      <c r="AG28" s="2051" t="s">
        <v>688</v>
      </c>
      <c r="AH28" s="2051"/>
      <c r="AI28" s="2050"/>
      <c r="AJ28" s="2050"/>
      <c r="AK28" s="483" t="s">
        <v>689</v>
      </c>
      <c r="AL28" s="479"/>
      <c r="AM28" s="479"/>
      <c r="AN28" s="479"/>
      <c r="AO28" s="479"/>
      <c r="AP28" s="479"/>
      <c r="AQ28" s="479"/>
      <c r="AR28" s="479"/>
      <c r="AS28" s="479"/>
      <c r="AT28" s="479"/>
      <c r="AU28" s="479"/>
      <c r="AV28" s="479"/>
      <c r="AW28" s="479"/>
      <c r="AX28" s="479"/>
      <c r="AY28" s="479"/>
      <c r="AZ28" s="479"/>
      <c r="BA28" s="479"/>
      <c r="BB28" s="479"/>
      <c r="BC28" s="479"/>
      <c r="BD28" s="479"/>
      <c r="BE28" s="479"/>
      <c r="BF28" s="479"/>
      <c r="BG28" s="479"/>
      <c r="BH28" s="479"/>
    </row>
    <row r="29" spans="1:60" s="480" customFormat="1" ht="18.75" customHeight="1" thickBot="1" x14ac:dyDescent="0.45">
      <c r="A29" s="2065"/>
      <c r="B29" s="2066"/>
      <c r="C29" s="2066"/>
      <c r="D29" s="2067"/>
      <c r="E29" s="2068"/>
      <c r="F29" s="2069"/>
      <c r="G29" s="2070"/>
      <c r="H29" s="2070"/>
      <c r="I29" s="2070"/>
      <c r="J29" s="2070"/>
      <c r="K29" s="2070"/>
      <c r="L29" s="2070"/>
      <c r="M29" s="2071"/>
      <c r="N29" s="2072"/>
      <c r="O29" s="2072"/>
      <c r="P29" s="2072"/>
      <c r="Q29" s="2073"/>
      <c r="R29" s="479"/>
      <c r="S29" s="2061" t="s">
        <v>690</v>
      </c>
      <c r="T29" s="2062"/>
      <c r="U29" s="2062"/>
      <c r="V29" s="2063"/>
      <c r="W29" s="484"/>
      <c r="X29" s="485" t="s">
        <v>541</v>
      </c>
      <c r="Y29" s="486"/>
      <c r="Z29" s="487"/>
      <c r="AA29" s="484"/>
      <c r="AB29" s="485" t="s">
        <v>50</v>
      </c>
      <c r="AC29" s="2064" t="s">
        <v>691</v>
      </c>
      <c r="AD29" s="2062"/>
      <c r="AE29" s="2062"/>
      <c r="AF29" s="2063"/>
      <c r="AG29" s="2044"/>
      <c r="AH29" s="2045"/>
      <c r="AI29" s="2045"/>
      <c r="AJ29" s="2045"/>
      <c r="AK29" s="488" t="s">
        <v>59</v>
      </c>
      <c r="AL29" s="479"/>
      <c r="AM29" s="479"/>
      <c r="AN29" s="479"/>
      <c r="AO29" s="479"/>
      <c r="AP29" s="479"/>
      <c r="AQ29" s="479"/>
      <c r="AR29" s="479"/>
      <c r="AS29" s="479"/>
      <c r="AT29" s="479"/>
      <c r="AU29" s="479"/>
      <c r="AV29" s="479"/>
      <c r="AW29" s="479"/>
      <c r="AX29" s="479"/>
      <c r="AY29" s="479"/>
      <c r="AZ29" s="479"/>
      <c r="BA29" s="479"/>
      <c r="BB29" s="479"/>
      <c r="BC29" s="479"/>
      <c r="BD29" s="479"/>
      <c r="BE29" s="479"/>
      <c r="BF29" s="479"/>
      <c r="BG29" s="479"/>
      <c r="BH29" s="479"/>
    </row>
    <row r="30" spans="1:60" s="480" customFormat="1" ht="18.75" customHeight="1" thickBot="1" x14ac:dyDescent="0.45">
      <c r="A30" s="2065"/>
      <c r="B30" s="2066"/>
      <c r="C30" s="2066"/>
      <c r="D30" s="2067"/>
      <c r="E30" s="2068"/>
      <c r="F30" s="2069"/>
      <c r="G30" s="2070"/>
      <c r="H30" s="2070"/>
      <c r="I30" s="2070"/>
      <c r="J30" s="2070"/>
      <c r="K30" s="2070"/>
      <c r="L30" s="2070"/>
      <c r="M30" s="2071"/>
      <c r="N30" s="2072"/>
      <c r="O30" s="2072"/>
      <c r="P30" s="2072"/>
      <c r="Q30" s="2073"/>
      <c r="R30" s="479"/>
      <c r="S30" s="479"/>
      <c r="T30" s="479"/>
      <c r="U30" s="489"/>
      <c r="V30" s="489"/>
      <c r="W30" s="489"/>
      <c r="X30" s="489"/>
      <c r="Y30" s="489"/>
      <c r="Z30" s="489"/>
      <c r="AA30" s="489"/>
      <c r="AB30" s="48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479"/>
      <c r="BE30" s="479"/>
      <c r="BF30" s="479"/>
      <c r="BG30" s="479"/>
      <c r="BH30" s="479"/>
    </row>
    <row r="31" spans="1:60" s="480" customFormat="1" ht="18.75" customHeight="1" x14ac:dyDescent="0.4">
      <c r="A31" s="2065"/>
      <c r="B31" s="2066"/>
      <c r="C31" s="2066"/>
      <c r="D31" s="2067"/>
      <c r="E31" s="2068"/>
      <c r="F31" s="2069"/>
      <c r="G31" s="2070"/>
      <c r="H31" s="2070"/>
      <c r="I31" s="2070"/>
      <c r="J31" s="2070"/>
      <c r="K31" s="2070"/>
      <c r="L31" s="2070"/>
      <c r="M31" s="2071"/>
      <c r="N31" s="2072"/>
      <c r="O31" s="2072"/>
      <c r="P31" s="2072"/>
      <c r="Q31" s="2073"/>
      <c r="R31" s="479"/>
      <c r="S31" s="2087" t="s">
        <v>682</v>
      </c>
      <c r="T31" s="2088"/>
      <c r="U31" s="2088"/>
      <c r="V31" s="2089"/>
      <c r="W31" s="2090"/>
      <c r="X31" s="2090"/>
      <c r="Y31" s="2090"/>
      <c r="Z31" s="2090"/>
      <c r="AA31" s="2090"/>
      <c r="AB31" s="2090"/>
      <c r="AC31" s="2090"/>
      <c r="AD31" s="2090"/>
      <c r="AE31" s="2090"/>
      <c r="AF31" s="2090"/>
      <c r="AG31" s="2090"/>
      <c r="AH31" s="2090"/>
      <c r="AI31" s="2090"/>
      <c r="AJ31" s="2090"/>
      <c r="AK31" s="2091"/>
      <c r="AL31" s="479"/>
      <c r="AM31" s="479"/>
      <c r="AN31" s="479"/>
      <c r="AO31" s="479"/>
      <c r="AP31" s="479"/>
      <c r="AQ31" s="479"/>
      <c r="AR31" s="479"/>
      <c r="AS31" s="479"/>
      <c r="AT31" s="479"/>
      <c r="AU31" s="479"/>
      <c r="AV31" s="479"/>
      <c r="AW31" s="479"/>
      <c r="AX31" s="479"/>
      <c r="AY31" s="479"/>
      <c r="AZ31" s="479"/>
      <c r="BA31" s="479"/>
      <c r="BB31" s="479"/>
      <c r="BC31" s="479"/>
      <c r="BD31" s="479"/>
      <c r="BE31" s="479"/>
      <c r="BF31" s="479"/>
      <c r="BG31" s="479"/>
      <c r="BH31" s="479"/>
    </row>
    <row r="32" spans="1:60" s="480" customFormat="1" ht="18.75" customHeight="1" x14ac:dyDescent="0.4">
      <c r="A32" s="2065"/>
      <c r="B32" s="2066"/>
      <c r="C32" s="2066"/>
      <c r="D32" s="2067"/>
      <c r="E32" s="2068"/>
      <c r="F32" s="2069"/>
      <c r="G32" s="2070"/>
      <c r="H32" s="2070"/>
      <c r="I32" s="2070"/>
      <c r="J32" s="2070"/>
      <c r="K32" s="2070"/>
      <c r="L32" s="2070"/>
      <c r="M32" s="2071"/>
      <c r="N32" s="2072"/>
      <c r="O32" s="2072"/>
      <c r="P32" s="2072"/>
      <c r="Q32" s="2073"/>
      <c r="R32" s="479"/>
      <c r="S32" s="2080"/>
      <c r="T32" s="2081"/>
      <c r="U32" s="2081"/>
      <c r="V32" s="2082"/>
      <c r="W32" s="2085"/>
      <c r="X32" s="2085"/>
      <c r="Y32" s="2085"/>
      <c r="Z32" s="2085"/>
      <c r="AA32" s="2085"/>
      <c r="AB32" s="2085"/>
      <c r="AC32" s="2085"/>
      <c r="AD32" s="2085"/>
      <c r="AE32" s="2085"/>
      <c r="AF32" s="2085"/>
      <c r="AG32" s="2085"/>
      <c r="AH32" s="2085"/>
      <c r="AI32" s="2085"/>
      <c r="AJ32" s="2085"/>
      <c r="AK32" s="2086"/>
      <c r="AL32" s="479"/>
      <c r="AM32" s="479"/>
      <c r="AN32" s="479"/>
      <c r="AO32" s="479"/>
      <c r="AP32" s="479"/>
      <c r="AQ32" s="479"/>
      <c r="AR32" s="479"/>
      <c r="AS32" s="479"/>
      <c r="AT32" s="479"/>
      <c r="AU32" s="479"/>
      <c r="AV32" s="479"/>
      <c r="AW32" s="479"/>
      <c r="AX32" s="479"/>
      <c r="AY32" s="479"/>
      <c r="AZ32" s="479"/>
      <c r="BA32" s="479"/>
      <c r="BB32" s="479"/>
      <c r="BC32" s="479"/>
      <c r="BD32" s="479"/>
      <c r="BE32" s="479"/>
      <c r="BF32" s="479"/>
      <c r="BG32" s="479"/>
      <c r="BH32" s="479"/>
    </row>
    <row r="33" spans="1:60" s="480" customFormat="1" ht="18.75" customHeight="1" x14ac:dyDescent="0.4">
      <c r="A33" s="2065"/>
      <c r="B33" s="2066"/>
      <c r="C33" s="2066"/>
      <c r="D33" s="2067"/>
      <c r="E33" s="2068"/>
      <c r="F33" s="2069"/>
      <c r="G33" s="2070"/>
      <c r="H33" s="2070"/>
      <c r="I33" s="2070"/>
      <c r="J33" s="2070"/>
      <c r="K33" s="2070"/>
      <c r="L33" s="2070"/>
      <c r="M33" s="2071"/>
      <c r="N33" s="2072"/>
      <c r="O33" s="2072"/>
      <c r="P33" s="2072"/>
      <c r="Q33" s="2073"/>
      <c r="R33" s="479"/>
      <c r="S33" s="2077" t="s">
        <v>683</v>
      </c>
      <c r="T33" s="2078"/>
      <c r="U33" s="2078"/>
      <c r="V33" s="2079"/>
      <c r="W33" s="2083"/>
      <c r="X33" s="2083"/>
      <c r="Y33" s="2083"/>
      <c r="Z33" s="2083"/>
      <c r="AA33" s="2083"/>
      <c r="AB33" s="2083"/>
      <c r="AC33" s="2083"/>
      <c r="AD33" s="2083"/>
      <c r="AE33" s="2083"/>
      <c r="AF33" s="2083"/>
      <c r="AG33" s="2083"/>
      <c r="AH33" s="2083"/>
      <c r="AI33" s="2083"/>
      <c r="AJ33" s="2083"/>
      <c r="AK33" s="2084"/>
      <c r="AL33" s="479"/>
      <c r="AM33" s="479"/>
      <c r="AN33" s="479"/>
      <c r="AO33" s="479"/>
      <c r="AP33" s="479"/>
      <c r="AQ33" s="479"/>
      <c r="AR33" s="479"/>
      <c r="AS33" s="479"/>
      <c r="AT33" s="479"/>
      <c r="AU33" s="479"/>
      <c r="AV33" s="479"/>
      <c r="AW33" s="479"/>
      <c r="AX33" s="479"/>
      <c r="AY33" s="479"/>
      <c r="AZ33" s="479"/>
      <c r="BA33" s="479"/>
      <c r="BB33" s="479"/>
      <c r="BC33" s="479"/>
      <c r="BD33" s="479"/>
      <c r="BE33" s="479"/>
      <c r="BF33" s="479"/>
      <c r="BG33" s="479"/>
      <c r="BH33" s="479"/>
    </row>
    <row r="34" spans="1:60" s="480" customFormat="1" ht="18.75" customHeight="1" x14ac:dyDescent="0.4">
      <c r="A34" s="2065"/>
      <c r="B34" s="2066"/>
      <c r="C34" s="2066"/>
      <c r="D34" s="2067"/>
      <c r="E34" s="2068"/>
      <c r="F34" s="2069"/>
      <c r="G34" s="2070"/>
      <c r="H34" s="2070"/>
      <c r="I34" s="2070"/>
      <c r="J34" s="2070"/>
      <c r="K34" s="2070"/>
      <c r="L34" s="2070"/>
      <c r="M34" s="2071"/>
      <c r="N34" s="2072"/>
      <c r="O34" s="2072"/>
      <c r="P34" s="2072"/>
      <c r="Q34" s="2073"/>
      <c r="R34" s="479"/>
      <c r="S34" s="2080"/>
      <c r="T34" s="2081"/>
      <c r="U34" s="2081"/>
      <c r="V34" s="2082"/>
      <c r="W34" s="2085"/>
      <c r="X34" s="2085"/>
      <c r="Y34" s="2085"/>
      <c r="Z34" s="2085"/>
      <c r="AA34" s="2085"/>
      <c r="AB34" s="2085"/>
      <c r="AC34" s="2085"/>
      <c r="AD34" s="2085"/>
      <c r="AE34" s="2085"/>
      <c r="AF34" s="2085"/>
      <c r="AG34" s="2085"/>
      <c r="AH34" s="2085"/>
      <c r="AI34" s="2085"/>
      <c r="AJ34" s="2085"/>
      <c r="AK34" s="2086"/>
      <c r="AL34" s="479"/>
      <c r="AM34" s="479"/>
      <c r="AN34" s="479"/>
      <c r="AO34" s="479"/>
      <c r="AP34" s="479"/>
      <c r="AQ34" s="479"/>
      <c r="AR34" s="479"/>
      <c r="AS34" s="479"/>
      <c r="AT34" s="479"/>
      <c r="AU34" s="479"/>
      <c r="AV34" s="479"/>
      <c r="AW34" s="479"/>
      <c r="AX34" s="479"/>
      <c r="AY34" s="479"/>
      <c r="AZ34" s="479"/>
      <c r="BA34" s="479"/>
      <c r="BB34" s="479"/>
      <c r="BC34" s="479"/>
      <c r="BD34" s="479"/>
      <c r="BE34" s="479"/>
      <c r="BF34" s="479"/>
      <c r="BG34" s="479"/>
      <c r="BH34" s="479"/>
    </row>
    <row r="35" spans="1:60" s="480" customFormat="1" ht="18.75" customHeight="1" x14ac:dyDescent="0.4">
      <c r="A35" s="2065"/>
      <c r="B35" s="2066"/>
      <c r="C35" s="2066"/>
      <c r="D35" s="2067"/>
      <c r="E35" s="2068"/>
      <c r="F35" s="2069"/>
      <c r="G35" s="2070"/>
      <c r="H35" s="2070"/>
      <c r="I35" s="2070"/>
      <c r="J35" s="2070"/>
      <c r="K35" s="2070"/>
      <c r="L35" s="2070"/>
      <c r="M35" s="2071"/>
      <c r="N35" s="2072"/>
      <c r="O35" s="2072"/>
      <c r="P35" s="2072"/>
      <c r="Q35" s="2073"/>
      <c r="R35" s="479"/>
      <c r="S35" s="2074" t="s">
        <v>684</v>
      </c>
      <c r="T35" s="2047"/>
      <c r="U35" s="2047"/>
      <c r="V35" s="2048"/>
      <c r="W35" s="2075"/>
      <c r="X35" s="2076"/>
      <c r="Y35" s="481" t="s">
        <v>685</v>
      </c>
      <c r="Z35" s="2046" t="s">
        <v>686</v>
      </c>
      <c r="AA35" s="2047"/>
      <c r="AB35" s="2047"/>
      <c r="AC35" s="2048"/>
      <c r="AD35" s="2049"/>
      <c r="AE35" s="2050"/>
      <c r="AF35" s="482" t="s">
        <v>687</v>
      </c>
      <c r="AG35" s="2051" t="s">
        <v>688</v>
      </c>
      <c r="AH35" s="2051"/>
      <c r="AI35" s="2050"/>
      <c r="AJ35" s="2050"/>
      <c r="AK35" s="483" t="s">
        <v>689</v>
      </c>
      <c r="AL35" s="479"/>
      <c r="AM35" s="479"/>
      <c r="AN35" s="479"/>
      <c r="AO35" s="479"/>
      <c r="AP35" s="479"/>
      <c r="AQ35" s="479"/>
      <c r="AR35" s="479"/>
      <c r="AS35" s="479"/>
      <c r="AT35" s="479"/>
      <c r="AU35" s="479"/>
      <c r="AV35" s="479"/>
      <c r="AW35" s="479"/>
      <c r="AX35" s="479"/>
      <c r="AY35" s="479"/>
      <c r="AZ35" s="479"/>
      <c r="BA35" s="479"/>
      <c r="BB35" s="479"/>
      <c r="BC35" s="479"/>
      <c r="BD35" s="479"/>
      <c r="BE35" s="479"/>
      <c r="BF35" s="479"/>
      <c r="BG35" s="479"/>
      <c r="BH35" s="479"/>
    </row>
    <row r="36" spans="1:60" s="480" customFormat="1" ht="18.75" customHeight="1" thickBot="1" x14ac:dyDescent="0.45">
      <c r="A36" s="2052"/>
      <c r="B36" s="2053"/>
      <c r="C36" s="2053"/>
      <c r="D36" s="2054"/>
      <c r="E36" s="2055"/>
      <c r="F36" s="2056"/>
      <c r="G36" s="2057"/>
      <c r="H36" s="2057"/>
      <c r="I36" s="2057"/>
      <c r="J36" s="2057"/>
      <c r="K36" s="2057"/>
      <c r="L36" s="2057"/>
      <c r="M36" s="2058"/>
      <c r="N36" s="2059"/>
      <c r="O36" s="2059"/>
      <c r="P36" s="2059"/>
      <c r="Q36" s="2060"/>
      <c r="R36" s="479"/>
      <c r="S36" s="2061" t="s">
        <v>690</v>
      </c>
      <c r="T36" s="2062"/>
      <c r="U36" s="2062"/>
      <c r="V36" s="2063"/>
      <c r="W36" s="484"/>
      <c r="X36" s="485" t="s">
        <v>541</v>
      </c>
      <c r="Y36" s="486"/>
      <c r="Z36" s="487"/>
      <c r="AA36" s="484"/>
      <c r="AB36" s="485" t="s">
        <v>50</v>
      </c>
      <c r="AC36" s="2064" t="s">
        <v>691</v>
      </c>
      <c r="AD36" s="2062"/>
      <c r="AE36" s="2062"/>
      <c r="AF36" s="2063"/>
      <c r="AG36" s="2044"/>
      <c r="AH36" s="2045"/>
      <c r="AI36" s="2045"/>
      <c r="AJ36" s="2045"/>
      <c r="AK36" s="488" t="s">
        <v>59</v>
      </c>
      <c r="AL36" s="479"/>
      <c r="AM36" s="479"/>
      <c r="AN36" s="479"/>
      <c r="AO36" s="479"/>
      <c r="AP36" s="479"/>
      <c r="AQ36" s="479"/>
      <c r="AR36" s="479"/>
      <c r="AS36" s="479"/>
      <c r="AT36" s="479"/>
      <c r="AU36" s="479"/>
      <c r="AV36" s="479"/>
      <c r="AW36" s="479"/>
      <c r="AX36" s="479"/>
      <c r="AY36" s="479"/>
      <c r="AZ36" s="479"/>
      <c r="BA36" s="479"/>
      <c r="BB36" s="479"/>
      <c r="BC36" s="479"/>
      <c r="BD36" s="479"/>
      <c r="BE36" s="479"/>
      <c r="BF36" s="479"/>
      <c r="BG36" s="479"/>
      <c r="BH36" s="479"/>
    </row>
    <row r="37" spans="1:60" ht="18.75" customHeight="1" x14ac:dyDescent="0.3"/>
    <row r="38" spans="1:60" ht="18.75" customHeight="1" x14ac:dyDescent="0.3"/>
    <row r="39" spans="1:60" ht="18.75" customHeight="1" x14ac:dyDescent="0.3"/>
    <row r="40" spans="1:60" ht="18.75" customHeight="1" x14ac:dyDescent="0.3"/>
    <row r="41" spans="1:60" ht="18.75" customHeight="1" x14ac:dyDescent="0.3"/>
    <row r="42" spans="1:60" ht="18.75" customHeight="1" x14ac:dyDescent="0.3"/>
    <row r="43" spans="1:60" ht="18.75" customHeight="1" x14ac:dyDescent="0.3"/>
    <row r="44" spans="1:60" ht="18.75" customHeight="1" x14ac:dyDescent="0.3"/>
    <row r="45" spans="1:60" ht="18.75" customHeight="1" x14ac:dyDescent="0.3"/>
    <row r="46" spans="1:60" ht="18.75" customHeight="1" x14ac:dyDescent="0.3"/>
    <row r="47" spans="1:60" ht="18.75" customHeight="1" x14ac:dyDescent="0.3"/>
    <row r="48" spans="1:6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9:C9"/>
    <mergeCell ref="D9:F9"/>
    <mergeCell ref="G9:L9"/>
    <mergeCell ref="M9:Q9"/>
    <mergeCell ref="A10:C10"/>
    <mergeCell ref="D10:F10"/>
    <mergeCell ref="G10:L10"/>
    <mergeCell ref="M10:Q10"/>
    <mergeCell ref="S10:V11"/>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A17:C17"/>
    <mergeCell ref="D17:F17"/>
    <mergeCell ref="G17:L17"/>
    <mergeCell ref="M17:Q17"/>
    <mergeCell ref="S17:V18"/>
    <mergeCell ref="W17:AK18"/>
    <mergeCell ref="A18:C18"/>
    <mergeCell ref="D18:F18"/>
    <mergeCell ref="G18:L18"/>
    <mergeCell ref="M18:Q18"/>
    <mergeCell ref="A19:C19"/>
    <mergeCell ref="D19:F19"/>
    <mergeCell ref="G19:L19"/>
    <mergeCell ref="M19:Q19"/>
    <mergeCell ref="S19:V20"/>
    <mergeCell ref="W19:AK20"/>
    <mergeCell ref="A20:C20"/>
    <mergeCell ref="D20:F20"/>
    <mergeCell ref="G20:L20"/>
    <mergeCell ref="M20:Q20"/>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23:C23"/>
    <mergeCell ref="D23:F23"/>
    <mergeCell ref="G23:L23"/>
    <mergeCell ref="M23:Q23"/>
    <mergeCell ref="A24:C24"/>
    <mergeCell ref="D24:F24"/>
    <mergeCell ref="G24:L24"/>
    <mergeCell ref="M24:Q24"/>
    <mergeCell ref="S24:V25"/>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A31:C31"/>
    <mergeCell ref="D31:F31"/>
    <mergeCell ref="G31:L31"/>
    <mergeCell ref="M31:Q31"/>
    <mergeCell ref="S31:V32"/>
    <mergeCell ref="W31:AK32"/>
    <mergeCell ref="A32:C32"/>
    <mergeCell ref="D32:F32"/>
    <mergeCell ref="G32:L32"/>
    <mergeCell ref="M32:Q32"/>
    <mergeCell ref="A33:C33"/>
    <mergeCell ref="D33:F33"/>
    <mergeCell ref="G33:L33"/>
    <mergeCell ref="M33:Q33"/>
    <mergeCell ref="S33:V34"/>
    <mergeCell ref="W33:AK34"/>
    <mergeCell ref="A34:C34"/>
    <mergeCell ref="D34:F34"/>
    <mergeCell ref="G34:L34"/>
    <mergeCell ref="M34:Q34"/>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&amp;C20/30&amp;R&amp;F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4A5BA-B777-4C74-A9E9-5D85C3C850CE}">
  <sheetPr>
    <tabColor theme="7" tint="0.79998168889431442"/>
    <pageSetUpPr fitToPage="1"/>
  </sheetPr>
  <dimension ref="A1:BL95"/>
  <sheetViews>
    <sheetView view="pageBreakPreview" zoomScaleNormal="70" zoomScaleSheetLayoutView="100" workbookViewId="0"/>
  </sheetViews>
  <sheetFormatPr defaultRowHeight="16.5" x14ac:dyDescent="0.4"/>
  <cols>
    <col min="1" max="64" width="4.375" style="79" customWidth="1"/>
    <col min="65" max="79" width="4.375" style="11" customWidth="1"/>
    <col min="80" max="256" width="9" style="11"/>
    <col min="257" max="335" width="4.375" style="11" customWidth="1"/>
    <col min="336" max="512" width="9" style="11"/>
    <col min="513" max="591" width="4.375" style="11" customWidth="1"/>
    <col min="592" max="768" width="9" style="11"/>
    <col min="769" max="847" width="4.375" style="11" customWidth="1"/>
    <col min="848" max="1024" width="9" style="11"/>
    <col min="1025" max="1103" width="4.375" style="11" customWidth="1"/>
    <col min="1104" max="1280" width="9" style="11"/>
    <col min="1281" max="1359" width="4.375" style="11" customWidth="1"/>
    <col min="1360" max="1536" width="9" style="11"/>
    <col min="1537" max="1615" width="4.375" style="11" customWidth="1"/>
    <col min="1616" max="1792" width="9" style="11"/>
    <col min="1793" max="1871" width="4.375" style="11" customWidth="1"/>
    <col min="1872" max="2048" width="9" style="11"/>
    <col min="2049" max="2127" width="4.375" style="11" customWidth="1"/>
    <col min="2128" max="2304" width="9" style="11"/>
    <col min="2305" max="2383" width="4.375" style="11" customWidth="1"/>
    <col min="2384" max="2560" width="9" style="11"/>
    <col min="2561" max="2639" width="4.375" style="11" customWidth="1"/>
    <col min="2640" max="2816" width="9" style="11"/>
    <col min="2817" max="2895" width="4.375" style="11" customWidth="1"/>
    <col min="2896" max="3072" width="9" style="11"/>
    <col min="3073" max="3151" width="4.375" style="11" customWidth="1"/>
    <col min="3152" max="3328" width="9" style="11"/>
    <col min="3329" max="3407" width="4.375" style="11" customWidth="1"/>
    <col min="3408" max="3584" width="9" style="11"/>
    <col min="3585" max="3663" width="4.375" style="11" customWidth="1"/>
    <col min="3664" max="3840" width="9" style="11"/>
    <col min="3841" max="3919" width="4.375" style="11" customWidth="1"/>
    <col min="3920" max="4096" width="9" style="11"/>
    <col min="4097" max="4175" width="4.375" style="11" customWidth="1"/>
    <col min="4176" max="4352" width="9" style="11"/>
    <col min="4353" max="4431" width="4.375" style="11" customWidth="1"/>
    <col min="4432" max="4608" width="9" style="11"/>
    <col min="4609" max="4687" width="4.375" style="11" customWidth="1"/>
    <col min="4688" max="4864" width="9" style="11"/>
    <col min="4865" max="4943" width="4.375" style="11" customWidth="1"/>
    <col min="4944" max="5120" width="9" style="11"/>
    <col min="5121" max="5199" width="4.375" style="11" customWidth="1"/>
    <col min="5200" max="5376" width="9" style="11"/>
    <col min="5377" max="5455" width="4.375" style="11" customWidth="1"/>
    <col min="5456" max="5632" width="9" style="11"/>
    <col min="5633" max="5711" width="4.375" style="11" customWidth="1"/>
    <col min="5712" max="5888" width="9" style="11"/>
    <col min="5889" max="5967" width="4.375" style="11" customWidth="1"/>
    <col min="5968" max="6144" width="9" style="11"/>
    <col min="6145" max="6223" width="4.375" style="11" customWidth="1"/>
    <col min="6224" max="6400" width="9" style="11"/>
    <col min="6401" max="6479" width="4.375" style="11" customWidth="1"/>
    <col min="6480" max="6656" width="9" style="11"/>
    <col min="6657" max="6735" width="4.375" style="11" customWidth="1"/>
    <col min="6736" max="6912" width="9" style="11"/>
    <col min="6913" max="6991" width="4.375" style="11" customWidth="1"/>
    <col min="6992" max="7168" width="9" style="11"/>
    <col min="7169" max="7247" width="4.375" style="11" customWidth="1"/>
    <col min="7248" max="7424" width="9" style="11"/>
    <col min="7425" max="7503" width="4.375" style="11" customWidth="1"/>
    <col min="7504" max="7680" width="9" style="11"/>
    <col min="7681" max="7759" width="4.375" style="11" customWidth="1"/>
    <col min="7760" max="7936" width="9" style="11"/>
    <col min="7937" max="8015" width="4.375" style="11" customWidth="1"/>
    <col min="8016" max="8192" width="9" style="11"/>
    <col min="8193" max="8271" width="4.375" style="11" customWidth="1"/>
    <col min="8272" max="8448" width="9" style="11"/>
    <col min="8449" max="8527" width="4.375" style="11" customWidth="1"/>
    <col min="8528" max="8704" width="9" style="11"/>
    <col min="8705" max="8783" width="4.375" style="11" customWidth="1"/>
    <col min="8784" max="8960" width="9" style="11"/>
    <col min="8961" max="9039" width="4.375" style="11" customWidth="1"/>
    <col min="9040" max="9216" width="9" style="11"/>
    <col min="9217" max="9295" width="4.375" style="11" customWidth="1"/>
    <col min="9296" max="9472" width="9" style="11"/>
    <col min="9473" max="9551" width="4.375" style="11" customWidth="1"/>
    <col min="9552" max="9728" width="9" style="11"/>
    <col min="9729" max="9807" width="4.375" style="11" customWidth="1"/>
    <col min="9808" max="9984" width="9" style="11"/>
    <col min="9985" max="10063" width="4.375" style="11" customWidth="1"/>
    <col min="10064" max="10240" width="9" style="11"/>
    <col min="10241" max="10319" width="4.375" style="11" customWidth="1"/>
    <col min="10320" max="10496" width="9" style="11"/>
    <col min="10497" max="10575" width="4.375" style="11" customWidth="1"/>
    <col min="10576" max="10752" width="9" style="11"/>
    <col min="10753" max="10831" width="4.375" style="11" customWidth="1"/>
    <col min="10832" max="11008" width="9" style="11"/>
    <col min="11009" max="11087" width="4.375" style="11" customWidth="1"/>
    <col min="11088" max="11264" width="9" style="11"/>
    <col min="11265" max="11343" width="4.375" style="11" customWidth="1"/>
    <col min="11344" max="11520" width="9" style="11"/>
    <col min="11521" max="11599" width="4.375" style="11" customWidth="1"/>
    <col min="11600" max="11776" width="9" style="11"/>
    <col min="11777" max="11855" width="4.375" style="11" customWidth="1"/>
    <col min="11856" max="12032" width="9" style="11"/>
    <col min="12033" max="12111" width="4.375" style="11" customWidth="1"/>
    <col min="12112" max="12288" width="9" style="11"/>
    <col min="12289" max="12367" width="4.375" style="11" customWidth="1"/>
    <col min="12368" max="12544" width="9" style="11"/>
    <col min="12545" max="12623" width="4.375" style="11" customWidth="1"/>
    <col min="12624" max="12800" width="9" style="11"/>
    <col min="12801" max="12879" width="4.375" style="11" customWidth="1"/>
    <col min="12880" max="13056" width="9" style="11"/>
    <col min="13057" max="13135" width="4.375" style="11" customWidth="1"/>
    <col min="13136" max="13312" width="9" style="11"/>
    <col min="13313" max="13391" width="4.375" style="11" customWidth="1"/>
    <col min="13392" max="13568" width="9" style="11"/>
    <col min="13569" max="13647" width="4.375" style="11" customWidth="1"/>
    <col min="13648" max="13824" width="9" style="11"/>
    <col min="13825" max="13903" width="4.375" style="11" customWidth="1"/>
    <col min="13904" max="14080" width="9" style="11"/>
    <col min="14081" max="14159" width="4.375" style="11" customWidth="1"/>
    <col min="14160" max="14336" width="9" style="11"/>
    <col min="14337" max="14415" width="4.375" style="11" customWidth="1"/>
    <col min="14416" max="14592" width="9" style="11"/>
    <col min="14593" max="14671" width="4.375" style="11" customWidth="1"/>
    <col min="14672" max="14848" width="9" style="11"/>
    <col min="14849" max="14927" width="4.375" style="11" customWidth="1"/>
    <col min="14928" max="15104" width="9" style="11"/>
    <col min="15105" max="15183" width="4.375" style="11" customWidth="1"/>
    <col min="15184" max="15360" width="9" style="11"/>
    <col min="15361" max="15439" width="4.375" style="11" customWidth="1"/>
    <col min="15440" max="15616" width="9" style="11"/>
    <col min="15617" max="15695" width="4.375" style="11" customWidth="1"/>
    <col min="15696" max="15872" width="9" style="11"/>
    <col min="15873" max="15951" width="4.375" style="11" customWidth="1"/>
    <col min="15952" max="16128" width="9" style="11"/>
    <col min="16129" max="16207" width="4.375" style="11" customWidth="1"/>
    <col min="16208" max="16384" width="9" style="11"/>
  </cols>
  <sheetData>
    <row r="1" spans="1:44" ht="18.75" customHeight="1" x14ac:dyDescent="0.4">
      <c r="A1" s="78" t="s">
        <v>692</v>
      </c>
      <c r="B1" s="3"/>
    </row>
    <row r="2" spans="1:44" ht="18.75" customHeight="1" thickBot="1" x14ac:dyDescent="0.45">
      <c r="A2" s="80" t="s">
        <v>693</v>
      </c>
    </row>
    <row r="3" spans="1:44" ht="18.75" customHeight="1" x14ac:dyDescent="0.4">
      <c r="A3" s="1771" t="s">
        <v>694</v>
      </c>
      <c r="B3" s="1767"/>
      <c r="C3" s="1768"/>
      <c r="D3" s="1766" t="s">
        <v>695</v>
      </c>
      <c r="E3" s="1767"/>
      <c r="F3" s="1768"/>
      <c r="G3" s="1735" t="s">
        <v>696</v>
      </c>
      <c r="H3" s="1506"/>
      <c r="I3" s="1506"/>
      <c r="J3" s="1506"/>
      <c r="K3" s="1506"/>
      <c r="L3" s="1506"/>
      <c r="M3" s="1506"/>
      <c r="N3" s="1506"/>
      <c r="O3" s="1506"/>
      <c r="P3" s="1506"/>
      <c r="Q3" s="1506"/>
      <c r="R3" s="1506"/>
      <c r="S3" s="1507"/>
      <c r="T3" s="1766" t="s">
        <v>697</v>
      </c>
      <c r="U3" s="1767"/>
      <c r="V3" s="1767"/>
      <c r="W3" s="1767"/>
      <c r="X3" s="1768"/>
      <c r="Y3" s="1924" t="s">
        <v>698</v>
      </c>
      <c r="Z3" s="2147"/>
      <c r="AA3" s="2147"/>
      <c r="AB3" s="2147"/>
      <c r="AC3" s="2147"/>
      <c r="AD3" s="2147"/>
      <c r="AE3" s="2147"/>
      <c r="AF3" s="2147"/>
      <c r="AG3" s="2147"/>
      <c r="AH3" s="2154"/>
      <c r="AI3" s="1924" t="s">
        <v>699</v>
      </c>
      <c r="AJ3" s="2147"/>
      <c r="AK3" s="2147"/>
      <c r="AL3" s="2147"/>
      <c r="AM3" s="2147"/>
      <c r="AN3" s="2147"/>
      <c r="AO3" s="2147"/>
      <c r="AP3" s="2148"/>
    </row>
    <row r="4" spans="1:44" ht="18.75" customHeight="1" x14ac:dyDescent="0.4">
      <c r="A4" s="1589"/>
      <c r="B4" s="1062"/>
      <c r="C4" s="1063"/>
      <c r="D4" s="1712"/>
      <c r="E4" s="1062"/>
      <c r="F4" s="1063"/>
      <c r="G4" s="1736"/>
      <c r="H4" s="1498"/>
      <c r="I4" s="1498"/>
      <c r="J4" s="1498"/>
      <c r="K4" s="1498"/>
      <c r="L4" s="1498"/>
      <c r="M4" s="1498"/>
      <c r="N4" s="1498"/>
      <c r="O4" s="1498"/>
      <c r="P4" s="1498"/>
      <c r="Q4" s="1498"/>
      <c r="R4" s="1498"/>
      <c r="S4" s="1737"/>
      <c r="T4" s="1712"/>
      <c r="U4" s="1062"/>
      <c r="V4" s="1062"/>
      <c r="W4" s="1062"/>
      <c r="X4" s="1063"/>
      <c r="Y4" s="1868" t="s">
        <v>700</v>
      </c>
      <c r="Z4" s="2149"/>
      <c r="AA4" s="2149"/>
      <c r="AB4" s="2149"/>
      <c r="AC4" s="1869"/>
      <c r="AD4" s="1868" t="s">
        <v>701</v>
      </c>
      <c r="AE4" s="2149"/>
      <c r="AF4" s="2149"/>
      <c r="AG4" s="2149"/>
      <c r="AH4" s="1869"/>
      <c r="AI4" s="2150"/>
      <c r="AJ4" s="1008"/>
      <c r="AK4" s="1008"/>
      <c r="AL4" s="1008"/>
      <c r="AM4" s="1008"/>
      <c r="AN4" s="1008"/>
      <c r="AO4" s="1008"/>
      <c r="AP4" s="1612"/>
      <c r="AQ4" s="84"/>
      <c r="AR4" s="84"/>
    </row>
    <row r="5" spans="1:44" ht="18.75" customHeight="1" x14ac:dyDescent="0.4">
      <c r="A5" s="2151"/>
      <c r="B5" s="1007"/>
      <c r="C5" s="1891" t="s">
        <v>26</v>
      </c>
      <c r="D5" s="1030"/>
      <c r="E5" s="1007"/>
      <c r="F5" s="1891" t="s">
        <v>26</v>
      </c>
      <c r="G5" s="1890" t="s">
        <v>702</v>
      </c>
      <c r="H5" s="1488"/>
      <c r="I5" s="1891"/>
      <c r="J5" s="1007"/>
      <c r="K5" s="1007"/>
      <c r="L5" s="1488" t="s">
        <v>26</v>
      </c>
      <c r="M5" s="2137"/>
      <c r="N5" s="2137"/>
      <c r="O5" s="2137"/>
      <c r="P5" s="2137"/>
      <c r="Q5" s="2137"/>
      <c r="R5" s="1488" t="s">
        <v>703</v>
      </c>
      <c r="S5" s="1891"/>
      <c r="T5" s="2144"/>
      <c r="U5" s="2137"/>
      <c r="V5" s="2137"/>
      <c r="W5" s="2119" t="s">
        <v>704</v>
      </c>
      <c r="X5" s="2141"/>
      <c r="Y5" s="2144"/>
      <c r="Z5" s="2137"/>
      <c r="AA5" s="2137"/>
      <c r="AB5" s="2119" t="s">
        <v>704</v>
      </c>
      <c r="AC5" s="2141"/>
      <c r="AD5" s="2144"/>
      <c r="AE5" s="2137"/>
      <c r="AF5" s="2137"/>
      <c r="AG5" s="2119" t="s">
        <v>704</v>
      </c>
      <c r="AH5" s="2141"/>
      <c r="AI5" s="1031"/>
      <c r="AJ5" s="1496"/>
      <c r="AK5" s="1496"/>
      <c r="AL5" s="1496"/>
      <c r="AM5" s="1496"/>
      <c r="AN5" s="1496"/>
      <c r="AO5" s="1496"/>
      <c r="AP5" s="1608"/>
    </row>
    <row r="6" spans="1:44" ht="18.75" customHeight="1" x14ac:dyDescent="0.4">
      <c r="A6" s="2152"/>
      <c r="B6" s="1008"/>
      <c r="C6" s="1911"/>
      <c r="D6" s="2150"/>
      <c r="E6" s="1008"/>
      <c r="F6" s="1911"/>
      <c r="G6" s="1736"/>
      <c r="H6" s="1498"/>
      <c r="I6" s="1737"/>
      <c r="J6" s="1496"/>
      <c r="K6" s="1496"/>
      <c r="L6" s="1498"/>
      <c r="M6" s="2138"/>
      <c r="N6" s="2138"/>
      <c r="O6" s="2138"/>
      <c r="P6" s="2138"/>
      <c r="Q6" s="2138"/>
      <c r="R6" s="1498"/>
      <c r="S6" s="1737"/>
      <c r="T6" s="2145"/>
      <c r="U6" s="2138"/>
      <c r="V6" s="2138"/>
      <c r="W6" s="2121"/>
      <c r="X6" s="2142"/>
      <c r="Y6" s="2145"/>
      <c r="Z6" s="2138"/>
      <c r="AA6" s="2138"/>
      <c r="AB6" s="2121"/>
      <c r="AC6" s="2142"/>
      <c r="AD6" s="2145"/>
      <c r="AE6" s="2138"/>
      <c r="AF6" s="2138"/>
      <c r="AG6" s="2121"/>
      <c r="AH6" s="2142"/>
      <c r="AI6" s="2124" t="s">
        <v>705</v>
      </c>
      <c r="AJ6" s="2125"/>
      <c r="AK6" s="2125"/>
      <c r="AL6" s="2125"/>
      <c r="AM6" s="2125"/>
      <c r="AN6" s="2125"/>
      <c r="AO6" s="2125"/>
      <c r="AP6" s="2126"/>
      <c r="AQ6" s="84"/>
      <c r="AR6" s="84"/>
    </row>
    <row r="7" spans="1:44" ht="18.75" customHeight="1" x14ac:dyDescent="0.4">
      <c r="A7" s="2152"/>
      <c r="B7" s="1008"/>
      <c r="C7" s="1911"/>
      <c r="D7" s="2150"/>
      <c r="E7" s="1008"/>
      <c r="F7" s="1911"/>
      <c r="G7" s="1890" t="s">
        <v>706</v>
      </c>
      <c r="H7" s="1488"/>
      <c r="I7" s="1891"/>
      <c r="J7" s="1007"/>
      <c r="K7" s="1007"/>
      <c r="L7" s="1488" t="s">
        <v>26</v>
      </c>
      <c r="M7" s="2137"/>
      <c r="N7" s="2137"/>
      <c r="O7" s="2137"/>
      <c r="P7" s="2137"/>
      <c r="Q7" s="2137"/>
      <c r="R7" s="1488" t="s">
        <v>703</v>
      </c>
      <c r="S7" s="1891"/>
      <c r="T7" s="2144"/>
      <c r="U7" s="2137"/>
      <c r="V7" s="2137"/>
      <c r="W7" s="2119" t="s">
        <v>704</v>
      </c>
      <c r="X7" s="2141"/>
      <c r="Y7" s="2144"/>
      <c r="Z7" s="2137"/>
      <c r="AA7" s="2137"/>
      <c r="AB7" s="2119" t="s">
        <v>704</v>
      </c>
      <c r="AC7" s="2141"/>
      <c r="AD7" s="2144"/>
      <c r="AE7" s="2137"/>
      <c r="AF7" s="2137"/>
      <c r="AG7" s="2119" t="s">
        <v>704</v>
      </c>
      <c r="AH7" s="2141"/>
      <c r="AI7" s="1030"/>
      <c r="AJ7" s="1007"/>
      <c r="AK7" s="1007"/>
      <c r="AL7" s="1007"/>
      <c r="AM7" s="1007"/>
      <c r="AN7" s="1007"/>
      <c r="AO7" s="1007"/>
      <c r="AP7" s="1607"/>
    </row>
    <row r="8" spans="1:44" ht="18.75" customHeight="1" x14ac:dyDescent="0.4">
      <c r="A8" s="2153"/>
      <c r="B8" s="1496"/>
      <c r="C8" s="1737"/>
      <c r="D8" s="1031"/>
      <c r="E8" s="1496"/>
      <c r="F8" s="1737"/>
      <c r="G8" s="1736"/>
      <c r="H8" s="1498"/>
      <c r="I8" s="1737"/>
      <c r="J8" s="1496"/>
      <c r="K8" s="1496"/>
      <c r="L8" s="1498"/>
      <c r="M8" s="2138"/>
      <c r="N8" s="2138"/>
      <c r="O8" s="2138"/>
      <c r="P8" s="2138"/>
      <c r="Q8" s="2138"/>
      <c r="R8" s="1498"/>
      <c r="S8" s="1737"/>
      <c r="T8" s="2145"/>
      <c r="U8" s="2138"/>
      <c r="V8" s="2138"/>
      <c r="W8" s="2121"/>
      <c r="X8" s="2142"/>
      <c r="Y8" s="2145"/>
      <c r="Z8" s="2138"/>
      <c r="AA8" s="2138"/>
      <c r="AB8" s="2121"/>
      <c r="AC8" s="2142"/>
      <c r="AD8" s="2145"/>
      <c r="AE8" s="2138"/>
      <c r="AF8" s="2138"/>
      <c r="AG8" s="2121"/>
      <c r="AH8" s="2142"/>
      <c r="AI8" s="1031"/>
      <c r="AJ8" s="1496"/>
      <c r="AK8" s="1496"/>
      <c r="AL8" s="1496"/>
      <c r="AM8" s="1496"/>
      <c r="AN8" s="1496"/>
      <c r="AO8" s="1496"/>
      <c r="AP8" s="1608"/>
    </row>
    <row r="9" spans="1:44" ht="18.75" customHeight="1" x14ac:dyDescent="0.4">
      <c r="A9" s="2146" t="s">
        <v>707</v>
      </c>
      <c r="B9" s="2132"/>
      <c r="C9" s="2132"/>
      <c r="D9" s="2132"/>
      <c r="E9" s="2132"/>
      <c r="F9" s="2132"/>
      <c r="G9" s="2132"/>
      <c r="H9" s="2132"/>
      <c r="I9" s="2132"/>
      <c r="J9" s="2132"/>
      <c r="K9" s="2132"/>
      <c r="L9" s="2132"/>
      <c r="M9" s="2132"/>
      <c r="N9" s="2132"/>
      <c r="O9" s="2132"/>
      <c r="P9" s="2132"/>
      <c r="Q9" s="2132"/>
      <c r="R9" s="2132"/>
      <c r="S9" s="2132"/>
      <c r="T9" s="2132"/>
      <c r="U9" s="2132"/>
      <c r="V9" s="2132"/>
      <c r="W9" s="2132"/>
      <c r="X9" s="2132"/>
      <c r="Y9" s="2132"/>
      <c r="Z9" s="2132"/>
      <c r="AA9" s="2132"/>
      <c r="AB9" s="2132"/>
      <c r="AC9" s="2132"/>
      <c r="AD9" s="2132"/>
      <c r="AE9" s="2132"/>
      <c r="AF9" s="2132"/>
      <c r="AG9" s="2132"/>
      <c r="AH9" s="2133"/>
      <c r="AI9" s="2124" t="s">
        <v>708</v>
      </c>
      <c r="AJ9" s="2125"/>
      <c r="AK9" s="2125"/>
      <c r="AL9" s="2125"/>
      <c r="AM9" s="2125"/>
      <c r="AN9" s="2125"/>
      <c r="AO9" s="2125"/>
      <c r="AP9" s="2126"/>
      <c r="AQ9" s="84"/>
      <c r="AR9" s="84"/>
    </row>
    <row r="10" spans="1:44" ht="18.75" customHeight="1" x14ac:dyDescent="0.4">
      <c r="A10" s="2143" t="s">
        <v>709</v>
      </c>
      <c r="B10" s="2113"/>
      <c r="C10" s="2113"/>
      <c r="D10" s="2113"/>
      <c r="E10" s="2113"/>
      <c r="F10" s="2113"/>
      <c r="G10" s="2113"/>
      <c r="H10" s="2113"/>
      <c r="I10" s="2113"/>
      <c r="J10" s="2113"/>
      <c r="K10" s="2113"/>
      <c r="L10" s="2113"/>
      <c r="M10" s="2113"/>
      <c r="N10" s="2113"/>
      <c r="O10" s="2113"/>
      <c r="P10" s="2113"/>
      <c r="Q10" s="2113"/>
      <c r="R10" s="2113"/>
      <c r="S10" s="2113"/>
      <c r="T10" s="2113"/>
      <c r="U10" s="2113"/>
      <c r="V10" s="2113"/>
      <c r="W10" s="2113"/>
      <c r="X10" s="2113"/>
      <c r="Y10" s="2112" t="s">
        <v>710</v>
      </c>
      <c r="Z10" s="2113"/>
      <c r="AA10" s="2113"/>
      <c r="AB10" s="2113"/>
      <c r="AC10" s="2113"/>
      <c r="AD10" s="2113"/>
      <c r="AE10" s="2113"/>
      <c r="AF10" s="2113"/>
      <c r="AG10" s="2113"/>
      <c r="AH10" s="2114"/>
      <c r="AI10" s="2134" t="s">
        <v>711</v>
      </c>
      <c r="AJ10" s="2135"/>
      <c r="AK10" s="2135"/>
      <c r="AL10" s="2135"/>
      <c r="AM10" s="2135"/>
      <c r="AN10" s="2135"/>
      <c r="AO10" s="2135"/>
      <c r="AP10" s="2136"/>
      <c r="AQ10" s="84"/>
      <c r="AR10" s="84"/>
    </row>
    <row r="11" spans="1:44" ht="18.75" customHeight="1" x14ac:dyDescent="0.4">
      <c r="A11" s="282"/>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490"/>
      <c r="Z11" s="1007" t="s">
        <v>494</v>
      </c>
      <c r="AA11" s="1007" t="s">
        <v>712</v>
      </c>
      <c r="AB11" s="1007"/>
      <c r="AC11" s="2137"/>
      <c r="AD11" s="2137"/>
      <c r="AE11" s="2137"/>
      <c r="AF11" s="1007" t="s">
        <v>713</v>
      </c>
      <c r="AG11" s="337"/>
      <c r="AH11" s="1009" t="s">
        <v>141</v>
      </c>
      <c r="AI11" s="2127"/>
      <c r="AJ11" s="1055"/>
      <c r="AK11" s="1055"/>
      <c r="AL11" s="1055"/>
      <c r="AM11" s="1055"/>
      <c r="AN11" s="1055"/>
      <c r="AO11" s="1055"/>
      <c r="AP11" s="2128"/>
    </row>
    <row r="12" spans="1:44" ht="18.75" customHeight="1" x14ac:dyDescent="0.4">
      <c r="A12" s="28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491"/>
      <c r="Z12" s="1496"/>
      <c r="AA12" s="1496"/>
      <c r="AB12" s="1496"/>
      <c r="AC12" s="2138"/>
      <c r="AD12" s="2138"/>
      <c r="AE12" s="2138"/>
      <c r="AF12" s="1496"/>
      <c r="AG12" s="331"/>
      <c r="AH12" s="1010"/>
      <c r="AI12" s="2129"/>
      <c r="AJ12" s="2123"/>
      <c r="AK12" s="2123"/>
      <c r="AL12" s="2123"/>
      <c r="AM12" s="2123"/>
      <c r="AN12" s="2123"/>
      <c r="AO12" s="2123"/>
      <c r="AP12" s="2130"/>
      <c r="AQ12" s="84"/>
      <c r="AR12" s="84"/>
    </row>
    <row r="13" spans="1:44" ht="18.75" customHeight="1" x14ac:dyDescent="0.4">
      <c r="A13" s="282"/>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131" t="s">
        <v>714</v>
      </c>
      <c r="Z13" s="2132"/>
      <c r="AA13" s="2132"/>
      <c r="AB13" s="2132"/>
      <c r="AC13" s="2132"/>
      <c r="AD13" s="2132"/>
      <c r="AE13" s="2132"/>
      <c r="AF13" s="2132"/>
      <c r="AG13" s="2132"/>
      <c r="AH13" s="2133"/>
      <c r="AI13" s="2134" t="s">
        <v>715</v>
      </c>
      <c r="AJ13" s="2135"/>
      <c r="AK13" s="2135"/>
      <c r="AL13" s="2135"/>
      <c r="AM13" s="2135"/>
      <c r="AN13" s="2135"/>
      <c r="AO13" s="2135"/>
      <c r="AP13" s="2136"/>
      <c r="AQ13" s="84"/>
      <c r="AR13" s="84"/>
    </row>
    <row r="14" spans="1:44" ht="18.75" customHeight="1" x14ac:dyDescent="0.4">
      <c r="A14" s="282"/>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490"/>
      <c r="Z14" s="1007" t="s">
        <v>494</v>
      </c>
      <c r="AA14" s="1007" t="s">
        <v>712</v>
      </c>
      <c r="AB14" s="1007"/>
      <c r="AC14" s="2137"/>
      <c r="AD14" s="2137"/>
      <c r="AE14" s="2137"/>
      <c r="AF14" s="1007" t="s">
        <v>713</v>
      </c>
      <c r="AG14" s="337"/>
      <c r="AH14" s="1009" t="s">
        <v>141</v>
      </c>
      <c r="AI14" s="2139"/>
      <c r="AJ14" s="2122"/>
      <c r="AK14" s="2122"/>
      <c r="AL14" s="2122"/>
      <c r="AM14" s="2122"/>
      <c r="AN14" s="2122"/>
      <c r="AO14" s="2122"/>
      <c r="AP14" s="2140"/>
    </row>
    <row r="15" spans="1:44" ht="18.75" customHeight="1" x14ac:dyDescent="0.4">
      <c r="A15" s="282"/>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491"/>
      <c r="Z15" s="1496"/>
      <c r="AA15" s="1496"/>
      <c r="AB15" s="1496"/>
      <c r="AC15" s="2138"/>
      <c r="AD15" s="2138"/>
      <c r="AE15" s="2138"/>
      <c r="AF15" s="1496"/>
      <c r="AG15" s="331"/>
      <c r="AH15" s="1010"/>
      <c r="AI15" s="2129"/>
      <c r="AJ15" s="2123"/>
      <c r="AK15" s="2123"/>
      <c r="AL15" s="2123"/>
      <c r="AM15" s="2123"/>
      <c r="AN15" s="2123"/>
      <c r="AO15" s="2123"/>
      <c r="AP15" s="2130"/>
    </row>
    <row r="16" spans="1:44" ht="18.75" customHeight="1" x14ac:dyDescent="0.4">
      <c r="A16" s="282"/>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112" t="s">
        <v>716</v>
      </c>
      <c r="Z16" s="2113"/>
      <c r="AA16" s="2113"/>
      <c r="AB16" s="2113"/>
      <c r="AC16" s="2113"/>
      <c r="AD16" s="2113"/>
      <c r="AE16" s="2113"/>
      <c r="AF16" s="2113"/>
      <c r="AG16" s="2113"/>
      <c r="AH16" s="2114"/>
      <c r="AI16" s="2124" t="s">
        <v>717</v>
      </c>
      <c r="AJ16" s="2125"/>
      <c r="AK16" s="2125"/>
      <c r="AL16" s="2125"/>
      <c r="AM16" s="2125"/>
      <c r="AN16" s="2125"/>
      <c r="AO16" s="2125"/>
      <c r="AP16" s="2126"/>
    </row>
    <row r="17" spans="1:42" ht="18.75" customHeight="1" x14ac:dyDescent="0.4">
      <c r="A17" s="282"/>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417"/>
      <c r="Z17" s="255"/>
      <c r="AA17" s="337"/>
      <c r="AB17" s="1007" t="s">
        <v>494</v>
      </c>
      <c r="AC17" s="255"/>
      <c r="AD17" s="255"/>
      <c r="AE17" s="337"/>
      <c r="AF17" s="1007" t="s">
        <v>141</v>
      </c>
      <c r="AG17" s="255"/>
      <c r="AH17" s="492"/>
      <c r="AI17" s="276"/>
      <c r="AJ17" s="337"/>
      <c r="AK17" s="1007" t="s">
        <v>494</v>
      </c>
      <c r="AL17" s="276"/>
      <c r="AM17" s="255"/>
      <c r="AN17" s="337"/>
      <c r="AO17" s="1007" t="s">
        <v>141</v>
      </c>
      <c r="AP17" s="283"/>
    </row>
    <row r="18" spans="1:42" ht="18.75" customHeight="1" x14ac:dyDescent="0.4">
      <c r="A18" s="282"/>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418"/>
      <c r="Z18" s="254"/>
      <c r="AA18" s="331"/>
      <c r="AB18" s="1496"/>
      <c r="AC18" s="254"/>
      <c r="AD18" s="254"/>
      <c r="AE18" s="331"/>
      <c r="AF18" s="1496"/>
      <c r="AG18" s="254"/>
      <c r="AH18" s="332"/>
      <c r="AI18" s="85"/>
      <c r="AJ18" s="331"/>
      <c r="AK18" s="1496"/>
      <c r="AL18" s="85"/>
      <c r="AM18" s="254"/>
      <c r="AN18" s="331"/>
      <c r="AO18" s="1496"/>
      <c r="AP18" s="280"/>
    </row>
    <row r="19" spans="1:42" ht="18.75" customHeight="1" x14ac:dyDescent="0.4">
      <c r="A19" s="282"/>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112" t="s">
        <v>718</v>
      </c>
      <c r="Z19" s="2113"/>
      <c r="AA19" s="2113"/>
      <c r="AB19" s="2113"/>
      <c r="AC19" s="2113"/>
      <c r="AD19" s="2113"/>
      <c r="AE19" s="2113"/>
      <c r="AF19" s="2113"/>
      <c r="AG19" s="2113"/>
      <c r="AH19" s="2114"/>
      <c r="AI19" s="2115" t="s">
        <v>719</v>
      </c>
      <c r="AJ19" s="2116"/>
      <c r="AK19" s="2116"/>
      <c r="AL19" s="2116"/>
      <c r="AM19" s="2116"/>
      <c r="AN19" s="2116"/>
      <c r="AO19" s="2116"/>
      <c r="AP19" s="2117"/>
    </row>
    <row r="20" spans="1:42" ht="18.75" customHeight="1" x14ac:dyDescent="0.4">
      <c r="A20" s="282"/>
      <c r="B20" s="253"/>
      <c r="C20" s="333"/>
      <c r="D20" s="253"/>
      <c r="E20" s="253"/>
      <c r="F20" s="253"/>
      <c r="G20" s="253"/>
      <c r="H20" s="253"/>
      <c r="I20" s="253"/>
      <c r="J20" s="253"/>
      <c r="K20" s="253"/>
      <c r="L20" s="253"/>
      <c r="M20" s="253"/>
      <c r="N20" s="333"/>
      <c r="O20" s="253"/>
      <c r="P20" s="253"/>
      <c r="Q20" s="253"/>
      <c r="R20" s="253"/>
      <c r="S20" s="253"/>
      <c r="T20" s="253"/>
      <c r="U20" s="253"/>
      <c r="V20" s="333"/>
      <c r="W20" s="253"/>
      <c r="X20" s="90"/>
      <c r="Y20" s="417"/>
      <c r="Z20" s="255"/>
      <c r="AA20" s="337"/>
      <c r="AB20" s="1007" t="s">
        <v>494</v>
      </c>
      <c r="AC20" s="255"/>
      <c r="AD20" s="255"/>
      <c r="AE20" s="337"/>
      <c r="AF20" s="1007" t="s">
        <v>141</v>
      </c>
      <c r="AG20" s="255"/>
      <c r="AH20" s="492"/>
      <c r="AI20" s="2118" t="s">
        <v>19</v>
      </c>
      <c r="AJ20" s="2119"/>
      <c r="AK20" s="2122"/>
      <c r="AL20" s="2122"/>
      <c r="AM20" s="2122"/>
      <c r="AN20" s="2122"/>
      <c r="AO20" s="1488" t="s">
        <v>519</v>
      </c>
      <c r="AP20" s="1486"/>
    </row>
    <row r="21" spans="1:42" ht="18.75" customHeight="1" thickBot="1" x14ac:dyDescent="0.45">
      <c r="A21" s="407"/>
      <c r="B21" s="124"/>
      <c r="C21" s="125"/>
      <c r="D21" s="124"/>
      <c r="E21" s="124"/>
      <c r="F21" s="124"/>
      <c r="G21" s="124"/>
      <c r="H21" s="124"/>
      <c r="I21" s="124"/>
      <c r="J21" s="124"/>
      <c r="K21" s="124"/>
      <c r="L21" s="124"/>
      <c r="M21" s="124"/>
      <c r="N21" s="125"/>
      <c r="O21" s="124"/>
      <c r="P21" s="124"/>
      <c r="Q21" s="124"/>
      <c r="R21" s="124"/>
      <c r="S21" s="124"/>
      <c r="T21" s="124"/>
      <c r="U21" s="124"/>
      <c r="V21" s="125"/>
      <c r="W21" s="124"/>
      <c r="X21" s="86"/>
      <c r="Y21" s="410"/>
      <c r="Z21" s="124"/>
      <c r="AA21" s="125"/>
      <c r="AB21" s="1485"/>
      <c r="AC21" s="124"/>
      <c r="AD21" s="124"/>
      <c r="AE21" s="125"/>
      <c r="AF21" s="1485"/>
      <c r="AG21" s="124"/>
      <c r="AH21" s="493"/>
      <c r="AI21" s="2120"/>
      <c r="AJ21" s="2121"/>
      <c r="AK21" s="2123"/>
      <c r="AL21" s="2123"/>
      <c r="AM21" s="2123"/>
      <c r="AN21" s="2123"/>
      <c r="AO21" s="1498"/>
      <c r="AP21" s="1497"/>
    </row>
    <row r="22" spans="1:42" ht="18.75" customHeight="1" x14ac:dyDescent="0.4">
      <c r="A22" s="83" t="s">
        <v>124</v>
      </c>
      <c r="B22" s="80" t="s">
        <v>720</v>
      </c>
      <c r="AI22" s="1889" t="s">
        <v>721</v>
      </c>
      <c r="AJ22" s="1498"/>
      <c r="AK22" s="1498"/>
      <c r="AL22" s="1498"/>
      <c r="AM22" s="1498"/>
      <c r="AN22" s="1498"/>
      <c r="AO22" s="1498"/>
      <c r="AP22" s="1497"/>
    </row>
    <row r="23" spans="1:42" ht="18.75" customHeight="1" x14ac:dyDescent="0.4">
      <c r="A23" s="80"/>
      <c r="B23" s="239" t="s">
        <v>722</v>
      </c>
      <c r="C23" s="122"/>
      <c r="N23" s="122"/>
      <c r="V23" s="122"/>
      <c r="X23" s="84"/>
      <c r="Y23" s="84"/>
      <c r="Z23" s="84"/>
      <c r="AA23" s="84"/>
      <c r="AB23" s="84"/>
      <c r="AC23" s="122"/>
      <c r="AD23" s="1056"/>
      <c r="AE23" s="84"/>
      <c r="AF23" s="84"/>
      <c r="AG23" s="84"/>
      <c r="AH23" s="84"/>
      <c r="AI23" s="494"/>
      <c r="AJ23" s="1007" t="s">
        <v>525</v>
      </c>
      <c r="AK23" s="1007" t="s">
        <v>19</v>
      </c>
      <c r="AL23" s="1007"/>
      <c r="AM23" s="1007"/>
      <c r="AN23" s="1007" t="s">
        <v>496</v>
      </c>
      <c r="AO23" s="337"/>
      <c r="AP23" s="1607" t="s">
        <v>141</v>
      </c>
    </row>
    <row r="24" spans="1:42" ht="18.75" customHeight="1" thickBot="1" x14ac:dyDescent="0.45">
      <c r="A24" s="80"/>
      <c r="B24" s="239" t="s">
        <v>723</v>
      </c>
      <c r="C24" s="122"/>
      <c r="N24" s="122"/>
      <c r="V24" s="122"/>
      <c r="X24" s="84"/>
      <c r="Y24" s="84"/>
      <c r="Z24" s="84"/>
      <c r="AA24" s="84"/>
      <c r="AB24" s="84"/>
      <c r="AC24" s="122"/>
      <c r="AD24" s="1056"/>
      <c r="AE24" s="84"/>
      <c r="AF24" s="84"/>
      <c r="AG24" s="84"/>
      <c r="AH24" s="84"/>
      <c r="AI24" s="495"/>
      <c r="AJ24" s="1485"/>
      <c r="AK24" s="1485"/>
      <c r="AL24" s="1485"/>
      <c r="AM24" s="1485"/>
      <c r="AN24" s="1485"/>
      <c r="AO24" s="125"/>
      <c r="AP24" s="1609"/>
    </row>
    <row r="25" spans="1:42" ht="18.75" customHeight="1" x14ac:dyDescent="0.4">
      <c r="W25" s="87"/>
      <c r="X25" s="87"/>
      <c r="AA25" s="84"/>
      <c r="AB25" s="84"/>
      <c r="AF25" s="87"/>
      <c r="AH25" s="87"/>
      <c r="AI25" s="87"/>
      <c r="AJ25" s="87"/>
      <c r="AK25" s="87"/>
      <c r="AL25" s="87"/>
    </row>
    <row r="26" spans="1:42" ht="18.75" customHeight="1" thickBot="1" x14ac:dyDescent="0.45">
      <c r="A26" s="80" t="s">
        <v>724</v>
      </c>
    </row>
    <row r="27" spans="1:42" ht="18.75" customHeight="1" x14ac:dyDescent="0.4">
      <c r="A27" s="1505" t="s">
        <v>725</v>
      </c>
      <c r="B27" s="1506"/>
      <c r="C27" s="1507"/>
      <c r="D27" s="2103"/>
      <c r="E27" s="2104"/>
      <c r="F27" s="2104"/>
      <c r="G27" s="2104"/>
      <c r="H27" s="2104"/>
      <c r="I27" s="2104"/>
      <c r="J27" s="2104"/>
      <c r="K27" s="2104"/>
      <c r="L27" s="2104"/>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105"/>
    </row>
    <row r="28" spans="1:42" ht="18.75" customHeight="1" x14ac:dyDescent="0.4">
      <c r="A28" s="1888"/>
      <c r="B28" s="1056"/>
      <c r="C28" s="1911"/>
      <c r="D28" s="2106"/>
      <c r="E28" s="2107"/>
      <c r="F28" s="2107"/>
      <c r="G28" s="2107"/>
      <c r="H28" s="2107"/>
      <c r="I28" s="2107"/>
      <c r="J28" s="2107"/>
      <c r="K28" s="2107"/>
      <c r="L28" s="2107"/>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2107"/>
      <c r="AP28" s="2108"/>
    </row>
    <row r="29" spans="1:42" ht="18.75" customHeight="1" x14ac:dyDescent="0.4">
      <c r="A29" s="1888"/>
      <c r="B29" s="1056"/>
      <c r="C29" s="1911"/>
      <c r="D29" s="2106"/>
      <c r="E29" s="2107"/>
      <c r="F29" s="2107"/>
      <c r="G29" s="2107"/>
      <c r="H29" s="2107"/>
      <c r="I29" s="2107"/>
      <c r="J29" s="2107"/>
      <c r="K29" s="2107"/>
      <c r="L29" s="2107"/>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7"/>
      <c r="AO29" s="2107"/>
      <c r="AP29" s="2108"/>
    </row>
    <row r="30" spans="1:42" ht="18.75" customHeight="1" x14ac:dyDescent="0.4">
      <c r="A30" s="1888"/>
      <c r="B30" s="1056"/>
      <c r="C30" s="1911"/>
      <c r="D30" s="2106"/>
      <c r="E30" s="2107"/>
      <c r="F30" s="2107"/>
      <c r="G30" s="2107"/>
      <c r="H30" s="2107"/>
      <c r="I30" s="2107"/>
      <c r="J30" s="2107"/>
      <c r="K30" s="2107"/>
      <c r="L30" s="2107"/>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2107"/>
      <c r="AP30" s="2108"/>
    </row>
    <row r="31" spans="1:42" ht="18.75" customHeight="1" x14ac:dyDescent="0.4">
      <c r="A31" s="1888"/>
      <c r="B31" s="1056"/>
      <c r="C31" s="1911"/>
      <c r="D31" s="2106"/>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c r="AN31" s="2107"/>
      <c r="AO31" s="2107"/>
      <c r="AP31" s="2108"/>
    </row>
    <row r="32" spans="1:42" ht="18.75" customHeight="1" x14ac:dyDescent="0.4">
      <c r="A32" s="1888"/>
      <c r="B32" s="1056"/>
      <c r="C32" s="1911"/>
      <c r="D32" s="2106"/>
      <c r="E32" s="2107"/>
      <c r="F32" s="2107"/>
      <c r="G32" s="2107"/>
      <c r="H32" s="2107"/>
      <c r="I32" s="2107"/>
      <c r="J32" s="2107"/>
      <c r="K32" s="2107"/>
      <c r="L32" s="2107"/>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2107"/>
      <c r="AM32" s="2107"/>
      <c r="AN32" s="2107"/>
      <c r="AO32" s="2107"/>
      <c r="AP32" s="2108"/>
    </row>
    <row r="33" spans="1:42" ht="18.75" customHeight="1" thickBot="1" x14ac:dyDescent="0.45">
      <c r="A33" s="1883"/>
      <c r="B33" s="1489"/>
      <c r="C33" s="2102"/>
      <c r="D33" s="2109"/>
      <c r="E33" s="2110"/>
      <c r="F33" s="2110"/>
      <c r="G33" s="2110"/>
      <c r="H33" s="2110"/>
      <c r="I33" s="2110"/>
      <c r="J33" s="2110"/>
      <c r="K33" s="2110"/>
      <c r="L33" s="2110"/>
      <c r="M33" s="2110"/>
      <c r="N33" s="2110"/>
      <c r="O33" s="2110"/>
      <c r="P33" s="2110"/>
      <c r="Q33" s="2110"/>
      <c r="R33" s="2110"/>
      <c r="S33" s="2110"/>
      <c r="T33" s="2110"/>
      <c r="U33" s="2110"/>
      <c r="V33" s="2110"/>
      <c r="W33" s="2110"/>
      <c r="X33" s="2110"/>
      <c r="Y33" s="2110"/>
      <c r="Z33" s="2110"/>
      <c r="AA33" s="2110"/>
      <c r="AB33" s="2110"/>
      <c r="AC33" s="2110"/>
      <c r="AD33" s="2110"/>
      <c r="AE33" s="2110"/>
      <c r="AF33" s="2110"/>
      <c r="AG33" s="2110"/>
      <c r="AH33" s="2110"/>
      <c r="AI33" s="2110"/>
      <c r="AJ33" s="2110"/>
      <c r="AK33" s="2110"/>
      <c r="AL33" s="2110"/>
      <c r="AM33" s="2110"/>
      <c r="AN33" s="2110"/>
      <c r="AO33" s="2110"/>
      <c r="AP33" s="2111"/>
    </row>
    <row r="34" spans="1:42" ht="18.75" customHeight="1" x14ac:dyDescent="0.4">
      <c r="Y34" s="90"/>
    </row>
    <row r="35" spans="1:42" ht="18.75" customHeight="1" x14ac:dyDescent="0.4"/>
    <row r="36" spans="1:42" ht="18.75" customHeight="1" x14ac:dyDescent="0.4"/>
    <row r="37" spans="1:42" ht="18.75" customHeight="1" x14ac:dyDescent="0.4"/>
    <row r="38" spans="1:42" ht="18.75" customHeight="1" x14ac:dyDescent="0.4"/>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sheetData>
  <sheetProtection selectLockedCells="1"/>
  <mergeCells count="78">
    <mergeCell ref="AI3:AP3"/>
    <mergeCell ref="Y4:AC4"/>
    <mergeCell ref="AD4:AH4"/>
    <mergeCell ref="AI4:AP5"/>
    <mergeCell ref="A5:B8"/>
    <mergeCell ref="A3:C4"/>
    <mergeCell ref="D3:F4"/>
    <mergeCell ref="G3:S4"/>
    <mergeCell ref="T3:X4"/>
    <mergeCell ref="Y3:AH3"/>
    <mergeCell ref="Y5:AA6"/>
    <mergeCell ref="AB5:AC6"/>
    <mergeCell ref="C5:C8"/>
    <mergeCell ref="D5:E8"/>
    <mergeCell ref="F5:F8"/>
    <mergeCell ref="G5:I6"/>
    <mergeCell ref="J5:K6"/>
    <mergeCell ref="L5:L6"/>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7:AA8"/>
    <mergeCell ref="AB7:AC8"/>
    <mergeCell ref="AD7:AF8"/>
    <mergeCell ref="AG7:AH8"/>
    <mergeCell ref="AI7:AP8"/>
    <mergeCell ref="A10:X10"/>
    <mergeCell ref="Y10:AH10"/>
    <mergeCell ref="AI10:AP10"/>
    <mergeCell ref="AI11:AP12"/>
    <mergeCell ref="Y13:AH13"/>
    <mergeCell ref="AI13:AP13"/>
    <mergeCell ref="Z14:Z15"/>
    <mergeCell ref="AA14:AB15"/>
    <mergeCell ref="AC14:AE15"/>
    <mergeCell ref="AF14:AF15"/>
    <mergeCell ref="AH14:AH15"/>
    <mergeCell ref="AI14:AP15"/>
    <mergeCell ref="Z11:Z12"/>
    <mergeCell ref="AA11:AB12"/>
    <mergeCell ref="AC11:AE12"/>
    <mergeCell ref="AF11:AF12"/>
    <mergeCell ref="AH11:AH12"/>
    <mergeCell ref="Y16:AH16"/>
    <mergeCell ref="AI16:AP16"/>
    <mergeCell ref="AB17:AB18"/>
    <mergeCell ref="AF17:AF18"/>
    <mergeCell ref="AK17:AK18"/>
    <mergeCell ref="AO17:AO18"/>
    <mergeCell ref="Y19:AH19"/>
    <mergeCell ref="AI19:AP19"/>
    <mergeCell ref="AB20:AB21"/>
    <mergeCell ref="AF20:AF21"/>
    <mergeCell ref="AI20:AJ21"/>
    <mergeCell ref="AK20:AN21"/>
    <mergeCell ref="AO20:AP21"/>
    <mergeCell ref="A27:C33"/>
    <mergeCell ref="D27:AP33"/>
    <mergeCell ref="AI22:AP22"/>
    <mergeCell ref="AD23:AD24"/>
    <mergeCell ref="AJ23:AJ24"/>
    <mergeCell ref="AK23:AK24"/>
    <mergeCell ref="AL23:AM24"/>
    <mergeCell ref="AN23:AN24"/>
    <mergeCell ref="AP23:AP2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&amp;C21/30&amp;R&amp;F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9979A-06F4-41D8-9AD4-AB2913EADAFD}">
  <sheetPr>
    <tabColor theme="7" tint="0.79998168889431442"/>
  </sheetPr>
  <dimension ref="A1:AU127"/>
  <sheetViews>
    <sheetView view="pageBreakPreview" zoomScaleNormal="75" zoomScaleSheetLayoutView="100" workbookViewId="0"/>
  </sheetViews>
  <sheetFormatPr defaultRowHeight="17.25" x14ac:dyDescent="0.4"/>
  <cols>
    <col min="1" max="46" width="4.375" style="498" customWidth="1"/>
    <col min="47" max="47" width="9" style="498"/>
    <col min="48" max="256" width="9" style="508"/>
    <col min="257" max="302" width="4.375" style="508" customWidth="1"/>
    <col min="303" max="512" width="9" style="508"/>
    <col min="513" max="558" width="4.375" style="508" customWidth="1"/>
    <col min="559" max="768" width="9" style="508"/>
    <col min="769" max="814" width="4.375" style="508" customWidth="1"/>
    <col min="815" max="1024" width="9" style="508"/>
    <col min="1025" max="1070" width="4.375" style="508" customWidth="1"/>
    <col min="1071" max="1280" width="9" style="508"/>
    <col min="1281" max="1326" width="4.375" style="508" customWidth="1"/>
    <col min="1327" max="1536" width="9" style="508"/>
    <col min="1537" max="1582" width="4.375" style="508" customWidth="1"/>
    <col min="1583" max="1792" width="9" style="508"/>
    <col min="1793" max="1838" width="4.375" style="508" customWidth="1"/>
    <col min="1839" max="2048" width="9" style="508"/>
    <col min="2049" max="2094" width="4.375" style="508" customWidth="1"/>
    <col min="2095" max="2304" width="9" style="508"/>
    <col min="2305" max="2350" width="4.375" style="508" customWidth="1"/>
    <col min="2351" max="2560" width="9" style="508"/>
    <col min="2561" max="2606" width="4.375" style="508" customWidth="1"/>
    <col min="2607" max="2816" width="9" style="508"/>
    <col min="2817" max="2862" width="4.375" style="508" customWidth="1"/>
    <col min="2863" max="3072" width="9" style="508"/>
    <col min="3073" max="3118" width="4.375" style="508" customWidth="1"/>
    <col min="3119" max="3328" width="9" style="508"/>
    <col min="3329" max="3374" width="4.375" style="508" customWidth="1"/>
    <col min="3375" max="3584" width="9" style="508"/>
    <col min="3585" max="3630" width="4.375" style="508" customWidth="1"/>
    <col min="3631" max="3840" width="9" style="508"/>
    <col min="3841" max="3886" width="4.375" style="508" customWidth="1"/>
    <col min="3887" max="4096" width="9" style="508"/>
    <col min="4097" max="4142" width="4.375" style="508" customWidth="1"/>
    <col min="4143" max="4352" width="9" style="508"/>
    <col min="4353" max="4398" width="4.375" style="508" customWidth="1"/>
    <col min="4399" max="4608" width="9" style="508"/>
    <col min="4609" max="4654" width="4.375" style="508" customWidth="1"/>
    <col min="4655" max="4864" width="9" style="508"/>
    <col min="4865" max="4910" width="4.375" style="508" customWidth="1"/>
    <col min="4911" max="5120" width="9" style="508"/>
    <col min="5121" max="5166" width="4.375" style="508" customWidth="1"/>
    <col min="5167" max="5376" width="9" style="508"/>
    <col min="5377" max="5422" width="4.375" style="508" customWidth="1"/>
    <col min="5423" max="5632" width="9" style="508"/>
    <col min="5633" max="5678" width="4.375" style="508" customWidth="1"/>
    <col min="5679" max="5888" width="9" style="508"/>
    <col min="5889" max="5934" width="4.375" style="508" customWidth="1"/>
    <col min="5935" max="6144" width="9" style="508"/>
    <col min="6145" max="6190" width="4.375" style="508" customWidth="1"/>
    <col min="6191" max="6400" width="9" style="508"/>
    <col min="6401" max="6446" width="4.375" style="508" customWidth="1"/>
    <col min="6447" max="6656" width="9" style="508"/>
    <col min="6657" max="6702" width="4.375" style="508" customWidth="1"/>
    <col min="6703" max="6912" width="9" style="508"/>
    <col min="6913" max="6958" width="4.375" style="508" customWidth="1"/>
    <col min="6959" max="7168" width="9" style="508"/>
    <col min="7169" max="7214" width="4.375" style="508" customWidth="1"/>
    <col min="7215" max="7424" width="9" style="508"/>
    <col min="7425" max="7470" width="4.375" style="508" customWidth="1"/>
    <col min="7471" max="7680" width="9" style="508"/>
    <col min="7681" max="7726" width="4.375" style="508" customWidth="1"/>
    <col min="7727" max="7936" width="9" style="508"/>
    <col min="7937" max="7982" width="4.375" style="508" customWidth="1"/>
    <col min="7983" max="8192" width="9" style="508"/>
    <col min="8193" max="8238" width="4.375" style="508" customWidth="1"/>
    <col min="8239" max="8448" width="9" style="508"/>
    <col min="8449" max="8494" width="4.375" style="508" customWidth="1"/>
    <col min="8495" max="8704" width="9" style="508"/>
    <col min="8705" max="8750" width="4.375" style="508" customWidth="1"/>
    <col min="8751" max="8960" width="9" style="508"/>
    <col min="8961" max="9006" width="4.375" style="508" customWidth="1"/>
    <col min="9007" max="9216" width="9" style="508"/>
    <col min="9217" max="9262" width="4.375" style="508" customWidth="1"/>
    <col min="9263" max="9472" width="9" style="508"/>
    <col min="9473" max="9518" width="4.375" style="508" customWidth="1"/>
    <col min="9519" max="9728" width="9" style="508"/>
    <col min="9729" max="9774" width="4.375" style="508" customWidth="1"/>
    <col min="9775" max="9984" width="9" style="508"/>
    <col min="9985" max="10030" width="4.375" style="508" customWidth="1"/>
    <col min="10031" max="10240" width="9" style="508"/>
    <col min="10241" max="10286" width="4.375" style="508" customWidth="1"/>
    <col min="10287" max="10496" width="9" style="508"/>
    <col min="10497" max="10542" width="4.375" style="508" customWidth="1"/>
    <col min="10543" max="10752" width="9" style="508"/>
    <col min="10753" max="10798" width="4.375" style="508" customWidth="1"/>
    <col min="10799" max="11008" width="9" style="508"/>
    <col min="11009" max="11054" width="4.375" style="508" customWidth="1"/>
    <col min="11055" max="11264" width="9" style="508"/>
    <col min="11265" max="11310" width="4.375" style="508" customWidth="1"/>
    <col min="11311" max="11520" width="9" style="508"/>
    <col min="11521" max="11566" width="4.375" style="508" customWidth="1"/>
    <col min="11567" max="11776" width="9" style="508"/>
    <col min="11777" max="11822" width="4.375" style="508" customWidth="1"/>
    <col min="11823" max="12032" width="9" style="508"/>
    <col min="12033" max="12078" width="4.375" style="508" customWidth="1"/>
    <col min="12079" max="12288" width="9" style="508"/>
    <col min="12289" max="12334" width="4.375" style="508" customWidth="1"/>
    <col min="12335" max="12544" width="9" style="508"/>
    <col min="12545" max="12590" width="4.375" style="508" customWidth="1"/>
    <col min="12591" max="12800" width="9" style="508"/>
    <col min="12801" max="12846" width="4.375" style="508" customWidth="1"/>
    <col min="12847" max="13056" width="9" style="508"/>
    <col min="13057" max="13102" width="4.375" style="508" customWidth="1"/>
    <col min="13103" max="13312" width="9" style="508"/>
    <col min="13313" max="13358" width="4.375" style="508" customWidth="1"/>
    <col min="13359" max="13568" width="9" style="508"/>
    <col min="13569" max="13614" width="4.375" style="508" customWidth="1"/>
    <col min="13615" max="13824" width="9" style="508"/>
    <col min="13825" max="13870" width="4.375" style="508" customWidth="1"/>
    <col min="13871" max="14080" width="9" style="508"/>
    <col min="14081" max="14126" width="4.375" style="508" customWidth="1"/>
    <col min="14127" max="14336" width="9" style="508"/>
    <col min="14337" max="14382" width="4.375" style="508" customWidth="1"/>
    <col min="14383" max="14592" width="9" style="508"/>
    <col min="14593" max="14638" width="4.375" style="508" customWidth="1"/>
    <col min="14639" max="14848" width="9" style="508"/>
    <col min="14849" max="14894" width="4.375" style="508" customWidth="1"/>
    <col min="14895" max="15104" width="9" style="508"/>
    <col min="15105" max="15150" width="4.375" style="508" customWidth="1"/>
    <col min="15151" max="15360" width="9" style="508"/>
    <col min="15361" max="15406" width="4.375" style="508" customWidth="1"/>
    <col min="15407" max="15616" width="9" style="508"/>
    <col min="15617" max="15662" width="4.375" style="508" customWidth="1"/>
    <col min="15663" max="15872" width="9" style="508"/>
    <col min="15873" max="15918" width="4.375" style="508" customWidth="1"/>
    <col min="15919" max="16128" width="9" style="508"/>
    <col min="16129" max="16174" width="4.375" style="508" customWidth="1"/>
    <col min="16175" max="16384" width="9" style="508"/>
  </cols>
  <sheetData>
    <row r="1" spans="1:24" ht="18.75" customHeight="1" x14ac:dyDescent="0.4">
      <c r="A1" s="496" t="s">
        <v>726</v>
      </c>
      <c r="B1" s="497"/>
    </row>
    <row r="2" spans="1:24" ht="18.75" customHeight="1" x14ac:dyDescent="0.4">
      <c r="A2" s="497" t="s">
        <v>727</v>
      </c>
      <c r="B2" s="497"/>
    </row>
    <row r="3" spans="1:24" ht="18.75" customHeight="1" thickBot="1" x14ac:dyDescent="0.45">
      <c r="A3" s="498" t="s">
        <v>1065</v>
      </c>
    </row>
    <row r="4" spans="1:24" ht="18.75" customHeight="1" x14ac:dyDescent="0.4">
      <c r="A4" s="2174" t="s">
        <v>707</v>
      </c>
      <c r="B4" s="2175"/>
      <c r="C4" s="2175"/>
      <c r="D4" s="2175"/>
      <c r="E4" s="2175"/>
      <c r="F4" s="2175"/>
      <c r="G4" s="2175"/>
      <c r="H4" s="2175"/>
      <c r="I4" s="2175"/>
      <c r="J4" s="2175"/>
      <c r="K4" s="2175"/>
      <c r="L4" s="2175"/>
      <c r="M4" s="2175"/>
      <c r="N4" s="2175"/>
      <c r="O4" s="2175"/>
      <c r="P4" s="2175"/>
      <c r="Q4" s="2175"/>
      <c r="R4" s="2175"/>
      <c r="S4" s="2175"/>
      <c r="T4" s="2175"/>
      <c r="U4" s="2175"/>
      <c r="V4" s="2175"/>
      <c r="W4" s="2175"/>
      <c r="X4" s="2176"/>
    </row>
    <row r="5" spans="1:24" ht="18.75" customHeight="1" x14ac:dyDescent="0.4">
      <c r="A5" s="2143" t="s">
        <v>728</v>
      </c>
      <c r="B5" s="2113"/>
      <c r="C5" s="2113"/>
      <c r="D5" s="2113"/>
      <c r="E5" s="2113"/>
      <c r="F5" s="2113"/>
      <c r="G5" s="2113"/>
      <c r="H5" s="2113"/>
      <c r="I5" s="2113"/>
      <c r="J5" s="2113"/>
      <c r="K5" s="2113"/>
      <c r="L5" s="2113"/>
      <c r="M5" s="2113"/>
      <c r="N5" s="2113"/>
      <c r="O5" s="2113"/>
      <c r="P5" s="2113"/>
      <c r="Q5" s="2113"/>
      <c r="R5" s="2113"/>
      <c r="S5" s="2113"/>
      <c r="T5" s="2113"/>
      <c r="U5" s="2113"/>
      <c r="V5" s="2113"/>
      <c r="W5" s="2113"/>
      <c r="X5" s="2177"/>
    </row>
    <row r="6" spans="1:24" ht="18.75" customHeight="1" x14ac:dyDescent="0.4">
      <c r="A6" s="2178" t="s">
        <v>729</v>
      </c>
      <c r="B6" s="2179"/>
      <c r="C6" s="2179"/>
      <c r="D6" s="81"/>
      <c r="E6" s="81"/>
      <c r="F6" s="2182" t="s">
        <v>730</v>
      </c>
      <c r="G6" s="2183"/>
      <c r="H6" s="2183"/>
      <c r="I6" s="2183"/>
      <c r="J6" s="81"/>
      <c r="K6" s="81"/>
      <c r="L6" s="2185" t="s">
        <v>731</v>
      </c>
      <c r="M6" s="2179"/>
      <c r="N6" s="2179"/>
      <c r="O6" s="81"/>
      <c r="P6" s="81"/>
      <c r="Q6" s="2185" t="s">
        <v>732</v>
      </c>
      <c r="R6" s="2179"/>
      <c r="S6" s="2179"/>
      <c r="T6" s="81"/>
      <c r="U6" s="81"/>
      <c r="V6" s="2179" t="s">
        <v>733</v>
      </c>
      <c r="W6" s="2179"/>
      <c r="X6" s="2186"/>
    </row>
    <row r="7" spans="1:24" ht="18.75" customHeight="1" x14ac:dyDescent="0.4">
      <c r="A7" s="2180"/>
      <c r="B7" s="2181"/>
      <c r="C7" s="2181"/>
      <c r="D7" s="81"/>
      <c r="E7" s="81"/>
      <c r="F7" s="2184"/>
      <c r="G7" s="2184"/>
      <c r="H7" s="2184"/>
      <c r="I7" s="2184"/>
      <c r="J7" s="81"/>
      <c r="K7" s="81"/>
      <c r="L7" s="2179"/>
      <c r="M7" s="2179"/>
      <c r="N7" s="2179"/>
      <c r="O7" s="81"/>
      <c r="P7" s="81"/>
      <c r="Q7" s="2179"/>
      <c r="R7" s="2179"/>
      <c r="S7" s="2179"/>
      <c r="T7" s="81"/>
      <c r="U7" s="81"/>
      <c r="V7" s="2179"/>
      <c r="W7" s="2179"/>
      <c r="X7" s="2186"/>
    </row>
    <row r="8" spans="1:24" ht="18.75" customHeight="1" x14ac:dyDescent="0.4">
      <c r="A8" s="2157" t="s">
        <v>734</v>
      </c>
      <c r="B8" s="2158"/>
      <c r="C8" s="2159"/>
      <c r="D8" s="499"/>
      <c r="E8" s="499"/>
      <c r="F8" s="2166" t="s">
        <v>534</v>
      </c>
      <c r="G8" s="2158"/>
      <c r="H8" s="2158"/>
      <c r="I8" s="2159"/>
      <c r="J8" s="499"/>
      <c r="K8" s="499"/>
      <c r="L8" s="2166" t="s">
        <v>735</v>
      </c>
      <c r="M8" s="2158"/>
      <c r="N8" s="2159"/>
      <c r="O8" s="81"/>
      <c r="P8" s="81"/>
      <c r="Q8" s="2166" t="s">
        <v>736</v>
      </c>
      <c r="R8" s="2158"/>
      <c r="S8" s="2159"/>
      <c r="T8" s="81"/>
      <c r="U8" s="81"/>
      <c r="V8" s="2166" t="s">
        <v>499</v>
      </c>
      <c r="W8" s="2158"/>
      <c r="X8" s="2171"/>
    </row>
    <row r="9" spans="1:24" ht="18.75" customHeight="1" x14ac:dyDescent="0.4">
      <c r="A9" s="2160"/>
      <c r="B9" s="2161"/>
      <c r="C9" s="2162"/>
      <c r="D9" s="2161" t="s">
        <v>737</v>
      </c>
      <c r="E9" s="2161"/>
      <c r="F9" s="2167"/>
      <c r="G9" s="2161"/>
      <c r="H9" s="2161"/>
      <c r="I9" s="2162"/>
      <c r="J9" s="2167" t="s">
        <v>737</v>
      </c>
      <c r="K9" s="2161"/>
      <c r="L9" s="2167"/>
      <c r="M9" s="2161"/>
      <c r="N9" s="2162"/>
      <c r="O9" s="2167" t="s">
        <v>737</v>
      </c>
      <c r="P9" s="2161"/>
      <c r="Q9" s="2167"/>
      <c r="R9" s="2161"/>
      <c r="S9" s="2162"/>
      <c r="T9" s="2161" t="s">
        <v>737</v>
      </c>
      <c r="U9" s="2161"/>
      <c r="V9" s="2167"/>
      <c r="W9" s="2161"/>
      <c r="X9" s="2172"/>
    </row>
    <row r="10" spans="1:24" ht="18.75" customHeight="1" x14ac:dyDescent="0.4">
      <c r="A10" s="2160"/>
      <c r="B10" s="2161"/>
      <c r="C10" s="2162"/>
      <c r="D10" s="81"/>
      <c r="E10" s="81"/>
      <c r="F10" s="2168"/>
      <c r="G10" s="2164"/>
      <c r="H10" s="2164"/>
      <c r="I10" s="2165"/>
      <c r="J10" s="81"/>
      <c r="K10" s="81"/>
      <c r="L10" s="2167"/>
      <c r="M10" s="2161"/>
      <c r="N10" s="2162"/>
      <c r="O10" s="81"/>
      <c r="P10" s="81"/>
      <c r="Q10" s="2167"/>
      <c r="R10" s="2161"/>
      <c r="S10" s="2162"/>
      <c r="T10" s="81"/>
      <c r="U10" s="81"/>
      <c r="V10" s="2167"/>
      <c r="W10" s="2161"/>
      <c r="X10" s="2172"/>
    </row>
    <row r="11" spans="1:24" ht="18.75" customHeight="1" x14ac:dyDescent="0.4">
      <c r="A11" s="2160"/>
      <c r="B11" s="2161"/>
      <c r="C11" s="2162"/>
      <c r="D11" s="81"/>
      <c r="E11" s="81"/>
      <c r="F11" s="81"/>
      <c r="G11" s="2158" t="s">
        <v>738</v>
      </c>
      <c r="H11" s="2169" t="s">
        <v>739</v>
      </c>
      <c r="I11" s="2169"/>
      <c r="J11" s="81"/>
      <c r="K11" s="81"/>
      <c r="L11" s="2167"/>
      <c r="M11" s="2161"/>
      <c r="N11" s="2162"/>
      <c r="O11" s="81"/>
      <c r="P11" s="81"/>
      <c r="Q11" s="2167"/>
      <c r="R11" s="2161"/>
      <c r="S11" s="2162"/>
      <c r="T11" s="81"/>
      <c r="U11" s="81"/>
      <c r="V11" s="2167"/>
      <c r="W11" s="2161"/>
      <c r="X11" s="2172"/>
    </row>
    <row r="12" spans="1:24" ht="18.75" customHeight="1" x14ac:dyDescent="0.4">
      <c r="A12" s="2160"/>
      <c r="B12" s="2161"/>
      <c r="C12" s="2162"/>
      <c r="D12" s="81"/>
      <c r="E12" s="81"/>
      <c r="F12" s="81"/>
      <c r="G12" s="2161"/>
      <c r="H12" s="2170"/>
      <c r="I12" s="2170"/>
      <c r="J12" s="81"/>
      <c r="K12" s="81"/>
      <c r="L12" s="2167"/>
      <c r="M12" s="2161"/>
      <c r="N12" s="2162"/>
      <c r="O12" s="81"/>
      <c r="P12" s="81"/>
      <c r="Q12" s="2167"/>
      <c r="R12" s="2161"/>
      <c r="S12" s="2162"/>
      <c r="T12" s="81"/>
      <c r="U12" s="81"/>
      <c r="V12" s="2167"/>
      <c r="W12" s="2161"/>
      <c r="X12" s="2172"/>
    </row>
    <row r="13" spans="1:24" ht="18.75" customHeight="1" x14ac:dyDescent="0.4">
      <c r="A13" s="2160"/>
      <c r="B13" s="2161"/>
      <c r="C13" s="2162"/>
      <c r="D13" s="81"/>
      <c r="E13" s="81"/>
      <c r="F13" s="2161" t="s">
        <v>740</v>
      </c>
      <c r="G13" s="2161"/>
      <c r="H13" s="2161"/>
      <c r="I13" s="2161"/>
      <c r="J13" s="81"/>
      <c r="K13" s="81"/>
      <c r="L13" s="2167"/>
      <c r="M13" s="2161"/>
      <c r="N13" s="2162"/>
      <c r="O13" s="2167" t="s">
        <v>740</v>
      </c>
      <c r="P13" s="2162"/>
      <c r="Q13" s="2167"/>
      <c r="R13" s="2161"/>
      <c r="S13" s="2162"/>
      <c r="T13" s="2167" t="s">
        <v>740</v>
      </c>
      <c r="U13" s="2162"/>
      <c r="V13" s="2167"/>
      <c r="W13" s="2161"/>
      <c r="X13" s="2172"/>
    </row>
    <row r="14" spans="1:24" ht="18.75" customHeight="1" x14ac:dyDescent="0.4">
      <c r="A14" s="2163"/>
      <c r="B14" s="2164"/>
      <c r="C14" s="2165"/>
      <c r="D14" s="81"/>
      <c r="E14" s="81"/>
      <c r="F14" s="2161" t="s">
        <v>741</v>
      </c>
      <c r="G14" s="2161"/>
      <c r="H14" s="2161"/>
      <c r="I14" s="2161"/>
      <c r="J14" s="81"/>
      <c r="K14" s="81"/>
      <c r="L14" s="2168"/>
      <c r="M14" s="2164"/>
      <c r="N14" s="2165"/>
      <c r="O14" s="81"/>
      <c r="P14" s="81"/>
      <c r="Q14" s="2168"/>
      <c r="R14" s="2164"/>
      <c r="S14" s="2165"/>
      <c r="T14" s="81"/>
      <c r="U14" s="81"/>
      <c r="V14" s="2168"/>
      <c r="W14" s="2164"/>
      <c r="X14" s="2173"/>
    </row>
    <row r="15" spans="1:24" ht="18.75" customHeight="1" x14ac:dyDescent="0.4">
      <c r="A15" s="500"/>
      <c r="B15" s="501"/>
      <c r="C15" s="501"/>
      <c r="D15" s="81"/>
      <c r="E15" s="81"/>
      <c r="F15" s="501"/>
      <c r="G15" s="501"/>
      <c r="H15" s="501"/>
      <c r="I15" s="501"/>
      <c r="J15" s="81"/>
      <c r="K15" s="81"/>
      <c r="L15" s="501"/>
      <c r="M15" s="501"/>
      <c r="N15" s="501"/>
      <c r="O15" s="81"/>
      <c r="P15" s="81"/>
      <c r="Q15" s="501" t="s">
        <v>742</v>
      </c>
      <c r="R15" s="501"/>
      <c r="S15" s="501" t="s">
        <v>738</v>
      </c>
      <c r="T15" s="81" t="s">
        <v>743</v>
      </c>
      <c r="U15" s="81"/>
      <c r="V15" s="499"/>
      <c r="W15" s="499"/>
      <c r="X15" s="502"/>
    </row>
    <row r="16" spans="1:24" ht="18.75" customHeight="1" thickBot="1" x14ac:dyDescent="0.45">
      <c r="A16" s="503"/>
      <c r="B16" s="82"/>
      <c r="C16" s="504"/>
      <c r="D16" s="82"/>
      <c r="E16" s="82"/>
      <c r="F16" s="82"/>
      <c r="G16" s="82"/>
      <c r="H16" s="82"/>
      <c r="I16" s="82"/>
      <c r="J16" s="82"/>
      <c r="K16" s="82"/>
      <c r="L16" s="82"/>
      <c r="M16" s="82"/>
      <c r="N16" s="504"/>
      <c r="O16" s="82"/>
      <c r="P16" s="82"/>
      <c r="Q16" s="2155" t="s">
        <v>744</v>
      </c>
      <c r="R16" s="1856"/>
      <c r="S16" s="2156"/>
      <c r="T16" s="82"/>
      <c r="U16" s="82"/>
      <c r="V16" s="504"/>
      <c r="W16" s="82"/>
      <c r="X16" s="505"/>
    </row>
    <row r="17" spans="6:15" ht="18.75" customHeight="1" x14ac:dyDescent="0.4"/>
    <row r="18" spans="6:15" ht="18.75" customHeight="1" x14ac:dyDescent="0.4">
      <c r="O18" s="506"/>
    </row>
    <row r="19" spans="6:15" ht="18.75" customHeight="1" x14ac:dyDescent="0.4">
      <c r="F19" s="506"/>
      <c r="I19" s="506"/>
      <c r="K19" s="506"/>
      <c r="M19" s="506"/>
      <c r="O19" s="506"/>
    </row>
    <row r="20" spans="6:15" ht="18.75" customHeight="1" x14ac:dyDescent="0.4">
      <c r="O20" s="506"/>
    </row>
    <row r="21" spans="6:15" ht="18.75" customHeight="1" x14ac:dyDescent="0.4">
      <c r="O21" s="506"/>
    </row>
    <row r="22" spans="6:15" ht="18.75" customHeight="1" x14ac:dyDescent="0.4">
      <c r="G22" s="507"/>
      <c r="O22" s="506"/>
    </row>
    <row r="23" spans="6:15" ht="18.75" customHeight="1" x14ac:dyDescent="0.4">
      <c r="G23" s="506"/>
      <c r="H23" s="506"/>
      <c r="O23" s="506"/>
    </row>
    <row r="24" spans="6:15" ht="18.75" customHeight="1" x14ac:dyDescent="0.4">
      <c r="K24" s="506"/>
      <c r="M24" s="506"/>
      <c r="O24" s="506"/>
    </row>
    <row r="25" spans="6:15" ht="18.75" customHeight="1" x14ac:dyDescent="0.4">
      <c r="O25" s="506"/>
    </row>
    <row r="26" spans="6:15" ht="18.75" customHeight="1" x14ac:dyDescent="0.4"/>
    <row r="27" spans="6:15" ht="18.75" customHeight="1" x14ac:dyDescent="0.4"/>
    <row r="28" spans="6:15" ht="18.75" customHeight="1" x14ac:dyDescent="0.4">
      <c r="L28" s="506"/>
    </row>
    <row r="29" spans="6:15" ht="18.75" customHeight="1" x14ac:dyDescent="0.4"/>
    <row r="30" spans="6:15" ht="18.75" customHeight="1" x14ac:dyDescent="0.4"/>
    <row r="31" spans="6:15" ht="18.75" customHeight="1" x14ac:dyDescent="0.4">
      <c r="L31" s="506"/>
    </row>
    <row r="32" spans="6:15" ht="18.75" customHeight="1" x14ac:dyDescent="0.4">
      <c r="L32" s="506"/>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A4:X4"/>
    <mergeCell ref="A5:X5"/>
    <mergeCell ref="A6:C7"/>
    <mergeCell ref="F6:I7"/>
    <mergeCell ref="L6:N7"/>
    <mergeCell ref="Q6:S7"/>
    <mergeCell ref="V6:X7"/>
    <mergeCell ref="V8:X14"/>
    <mergeCell ref="D9:E9"/>
    <mergeCell ref="J9:K9"/>
    <mergeCell ref="O9:P9"/>
    <mergeCell ref="T9:U9"/>
    <mergeCell ref="G11:G12"/>
    <mergeCell ref="T13:U13"/>
    <mergeCell ref="Q16:S16"/>
    <mergeCell ref="A8:C14"/>
    <mergeCell ref="F8:I10"/>
    <mergeCell ref="L8:N14"/>
    <mergeCell ref="Q8:S14"/>
    <mergeCell ref="H11:I12"/>
    <mergeCell ref="F13:I13"/>
    <mergeCell ref="O13:P13"/>
    <mergeCell ref="F14:I14"/>
  </mergeCells>
  <phoneticPr fontId="4"/>
  <printOptions horizontalCentered="1" verticalCentered="1"/>
  <pageMargins left="0.70866141732283472" right="0.19685039370078741" top="0.39370078740157483" bottom="0.39370078740157483" header="0.39370078740157483" footer="0"/>
  <pageSetup paperSize="9" scale="117" orientation="landscape" blackAndWhite="1" r:id="rId1"/>
  <headerFooter scaleWithDoc="0">
    <oddFooter>&amp;C22/30&amp;R&amp;F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7C8E2-ED1F-4EEC-A9A4-15575AE529CF}">
  <sheetPr>
    <tabColor theme="7" tint="0.79998168889431442"/>
    <pageSetUpPr fitToPage="1"/>
  </sheetPr>
  <dimension ref="A1:BH125"/>
  <sheetViews>
    <sheetView view="pageBreakPreview" zoomScaleNormal="70" zoomScaleSheetLayoutView="100" workbookViewId="0"/>
  </sheetViews>
  <sheetFormatPr defaultRowHeight="16.5" x14ac:dyDescent="0.4"/>
  <cols>
    <col min="1" max="60" width="4.375" style="79" customWidth="1"/>
    <col min="61" max="67" width="4.375" style="11" customWidth="1"/>
    <col min="68"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1" ht="18.75" customHeight="1" x14ac:dyDescent="0.4">
      <c r="A1" s="78" t="s">
        <v>692</v>
      </c>
      <c r="B1" s="3"/>
    </row>
    <row r="2" spans="1:41" ht="18.75" customHeight="1" thickBot="1" x14ac:dyDescent="0.45">
      <c r="A2" s="80" t="str">
        <f>"（３）年間行事のうち入所者負担を伴ったものの状況（令和"&amp;表紙・鑑!S3-1&amp;"年度）"</f>
        <v>（３）年間行事のうち入所者負担を伴ったものの状況（令和4年度）</v>
      </c>
    </row>
    <row r="3" spans="1:41" ht="18.75" customHeight="1" x14ac:dyDescent="0.4">
      <c r="A3" s="2199" t="s">
        <v>745</v>
      </c>
      <c r="B3" s="2147"/>
      <c r="C3" s="2147"/>
      <c r="D3" s="2147"/>
      <c r="E3" s="2147"/>
      <c r="F3" s="2147"/>
      <c r="G3" s="2147"/>
      <c r="H3" s="1924" t="s">
        <v>746</v>
      </c>
      <c r="I3" s="2147"/>
      <c r="J3" s="2147"/>
      <c r="K3" s="2154"/>
      <c r="L3" s="1924" t="s">
        <v>747</v>
      </c>
      <c r="M3" s="2147"/>
      <c r="N3" s="2147"/>
      <c r="O3" s="2147"/>
      <c r="P3" s="2154"/>
      <c r="Q3" s="1501" t="s">
        <v>748</v>
      </c>
      <c r="R3" s="1501"/>
      <c r="S3" s="1501"/>
      <c r="T3" s="1501"/>
      <c r="U3" s="1501" t="s">
        <v>749</v>
      </c>
      <c r="V3" s="1501"/>
      <c r="W3" s="1501"/>
      <c r="X3" s="1501"/>
      <c r="Y3" s="1501" t="s">
        <v>190</v>
      </c>
      <c r="Z3" s="1501"/>
      <c r="AA3" s="1501"/>
      <c r="AB3" s="1501"/>
      <c r="AC3" s="1501"/>
      <c r="AD3" s="1501"/>
      <c r="AE3" s="1501"/>
      <c r="AF3" s="1501"/>
      <c r="AG3" s="1501"/>
      <c r="AH3" s="1501"/>
      <c r="AI3" s="1501"/>
      <c r="AJ3" s="1602"/>
    </row>
    <row r="4" spans="1:41" ht="18.75" customHeight="1" x14ac:dyDescent="0.4">
      <c r="A4" s="2193"/>
      <c r="B4" s="2191"/>
      <c r="C4" s="2191"/>
      <c r="D4" s="2191"/>
      <c r="E4" s="2191"/>
      <c r="F4" s="2191"/>
      <c r="G4" s="2191"/>
      <c r="H4" s="1030"/>
      <c r="I4" s="1007"/>
      <c r="J4" s="1007"/>
      <c r="K4" s="257" t="s">
        <v>19</v>
      </c>
      <c r="L4" s="1868" t="s">
        <v>750</v>
      </c>
      <c r="M4" s="1869"/>
      <c r="N4" s="1870"/>
      <c r="O4" s="1870"/>
      <c r="P4" s="509" t="s">
        <v>26</v>
      </c>
      <c r="Q4" s="2187"/>
      <c r="R4" s="2137"/>
      <c r="S4" s="2137"/>
      <c r="T4" s="1891" t="s">
        <v>59</v>
      </c>
      <c r="U4" s="2187"/>
      <c r="V4" s="2137"/>
      <c r="W4" s="2137"/>
      <c r="X4" s="1891" t="s">
        <v>59</v>
      </c>
      <c r="Y4" s="2190"/>
      <c r="Z4" s="2191"/>
      <c r="AA4" s="2191"/>
      <c r="AB4" s="2191"/>
      <c r="AC4" s="2191"/>
      <c r="AD4" s="2191"/>
      <c r="AE4" s="2191"/>
      <c r="AF4" s="2191"/>
      <c r="AG4" s="2191"/>
      <c r="AH4" s="2191"/>
      <c r="AI4" s="2191"/>
      <c r="AJ4" s="2192"/>
      <c r="AK4" s="84"/>
      <c r="AL4" s="84"/>
      <c r="AM4" s="84"/>
      <c r="AN4" s="84"/>
      <c r="AO4" s="84"/>
    </row>
    <row r="5" spans="1:41" ht="18.75" customHeight="1" x14ac:dyDescent="0.4">
      <c r="A5" s="2198"/>
      <c r="B5" s="2196"/>
      <c r="C5" s="2196"/>
      <c r="D5" s="2196"/>
      <c r="E5" s="2196"/>
      <c r="F5" s="2196"/>
      <c r="G5" s="2196"/>
      <c r="H5" s="510"/>
      <c r="I5" s="258" t="s">
        <v>20</v>
      </c>
      <c r="J5" s="511"/>
      <c r="K5" s="259" t="s">
        <v>33</v>
      </c>
      <c r="L5" s="1868" t="s">
        <v>751</v>
      </c>
      <c r="M5" s="1869"/>
      <c r="N5" s="1870"/>
      <c r="O5" s="1870"/>
      <c r="P5" s="509" t="s">
        <v>26</v>
      </c>
      <c r="Q5" s="2145"/>
      <c r="R5" s="2138"/>
      <c r="S5" s="2138"/>
      <c r="T5" s="1737"/>
      <c r="U5" s="2145"/>
      <c r="V5" s="2138"/>
      <c r="W5" s="2138"/>
      <c r="X5" s="1737"/>
      <c r="Y5" s="2195"/>
      <c r="Z5" s="2196"/>
      <c r="AA5" s="2196"/>
      <c r="AB5" s="2196"/>
      <c r="AC5" s="2196"/>
      <c r="AD5" s="2196"/>
      <c r="AE5" s="2196"/>
      <c r="AF5" s="2196"/>
      <c r="AG5" s="2196"/>
      <c r="AH5" s="2196"/>
      <c r="AI5" s="2196"/>
      <c r="AJ5" s="2197"/>
      <c r="AK5" s="84"/>
      <c r="AL5" s="84"/>
      <c r="AM5" s="84"/>
      <c r="AN5" s="84"/>
      <c r="AO5" s="84"/>
    </row>
    <row r="6" spans="1:41" ht="18.75" customHeight="1" x14ac:dyDescent="0.4">
      <c r="A6" s="2193"/>
      <c r="B6" s="2191"/>
      <c r="C6" s="2191"/>
      <c r="D6" s="2191"/>
      <c r="E6" s="2191"/>
      <c r="F6" s="2191"/>
      <c r="G6" s="2191"/>
      <c r="H6" s="1030"/>
      <c r="I6" s="1007"/>
      <c r="J6" s="1007"/>
      <c r="K6" s="257" t="s">
        <v>19</v>
      </c>
      <c r="L6" s="1868" t="s">
        <v>750</v>
      </c>
      <c r="M6" s="1869"/>
      <c r="N6" s="1870"/>
      <c r="O6" s="1870"/>
      <c r="P6" s="509" t="s">
        <v>26</v>
      </c>
      <c r="Q6" s="2187"/>
      <c r="R6" s="2137"/>
      <c r="S6" s="2137"/>
      <c r="T6" s="1891" t="s">
        <v>59</v>
      </c>
      <c r="U6" s="2187"/>
      <c r="V6" s="2137"/>
      <c r="W6" s="2137"/>
      <c r="X6" s="1891" t="s">
        <v>59</v>
      </c>
      <c r="Y6" s="2190"/>
      <c r="Z6" s="2191"/>
      <c r="AA6" s="2191"/>
      <c r="AB6" s="2191"/>
      <c r="AC6" s="2191"/>
      <c r="AD6" s="2191"/>
      <c r="AE6" s="2191"/>
      <c r="AF6" s="2191"/>
      <c r="AG6" s="2191"/>
      <c r="AH6" s="2191"/>
      <c r="AI6" s="2191"/>
      <c r="AJ6" s="2192"/>
      <c r="AK6" s="84"/>
      <c r="AL6" s="84"/>
      <c r="AM6" s="84"/>
      <c r="AN6" s="84"/>
      <c r="AO6" s="84"/>
    </row>
    <row r="7" spans="1:41" ht="18.75" customHeight="1" x14ac:dyDescent="0.4">
      <c r="A7" s="2198"/>
      <c r="B7" s="2196"/>
      <c r="C7" s="2196"/>
      <c r="D7" s="2196"/>
      <c r="E7" s="2196"/>
      <c r="F7" s="2196"/>
      <c r="G7" s="2196"/>
      <c r="H7" s="510"/>
      <c r="I7" s="258" t="s">
        <v>20</v>
      </c>
      <c r="J7" s="511"/>
      <c r="K7" s="259" t="s">
        <v>33</v>
      </c>
      <c r="L7" s="1868" t="s">
        <v>751</v>
      </c>
      <c r="M7" s="1869"/>
      <c r="N7" s="1870"/>
      <c r="O7" s="1870"/>
      <c r="P7" s="509" t="s">
        <v>26</v>
      </c>
      <c r="Q7" s="2145"/>
      <c r="R7" s="2138"/>
      <c r="S7" s="2138"/>
      <c r="T7" s="1737"/>
      <c r="U7" s="2145"/>
      <c r="V7" s="2138"/>
      <c r="W7" s="2138"/>
      <c r="X7" s="1737"/>
      <c r="Y7" s="2195"/>
      <c r="Z7" s="2196"/>
      <c r="AA7" s="2196"/>
      <c r="AB7" s="2196"/>
      <c r="AC7" s="2196"/>
      <c r="AD7" s="2196"/>
      <c r="AE7" s="2196"/>
      <c r="AF7" s="2196"/>
      <c r="AG7" s="2196"/>
      <c r="AH7" s="2196"/>
      <c r="AI7" s="2196"/>
      <c r="AJ7" s="2197"/>
      <c r="AK7" s="84"/>
      <c r="AL7" s="84"/>
      <c r="AM7" s="84"/>
      <c r="AN7" s="84"/>
      <c r="AO7" s="84"/>
    </row>
    <row r="8" spans="1:41" ht="18.75" customHeight="1" x14ac:dyDescent="0.4">
      <c r="A8" s="2193"/>
      <c r="B8" s="2191"/>
      <c r="C8" s="2191"/>
      <c r="D8" s="2191"/>
      <c r="E8" s="2191"/>
      <c r="F8" s="2191"/>
      <c r="G8" s="2191"/>
      <c r="H8" s="1030"/>
      <c r="I8" s="1007"/>
      <c r="J8" s="1007"/>
      <c r="K8" s="257" t="s">
        <v>19</v>
      </c>
      <c r="L8" s="1868" t="s">
        <v>750</v>
      </c>
      <c r="M8" s="1869"/>
      <c r="N8" s="1870"/>
      <c r="O8" s="1870"/>
      <c r="P8" s="509" t="s">
        <v>26</v>
      </c>
      <c r="Q8" s="2187"/>
      <c r="R8" s="2137"/>
      <c r="S8" s="2137"/>
      <c r="T8" s="1891" t="s">
        <v>59</v>
      </c>
      <c r="U8" s="2187"/>
      <c r="V8" s="2137"/>
      <c r="W8" s="2137"/>
      <c r="X8" s="1891" t="s">
        <v>59</v>
      </c>
      <c r="Y8" s="2190"/>
      <c r="Z8" s="2191"/>
      <c r="AA8" s="2191"/>
      <c r="AB8" s="2191"/>
      <c r="AC8" s="2191"/>
      <c r="AD8" s="2191"/>
      <c r="AE8" s="2191"/>
      <c r="AF8" s="2191"/>
      <c r="AG8" s="2191"/>
      <c r="AH8" s="2191"/>
      <c r="AI8" s="2191"/>
      <c r="AJ8" s="2192"/>
      <c r="AK8" s="84"/>
      <c r="AL8" s="84"/>
      <c r="AM8" s="84"/>
      <c r="AN8" s="84"/>
      <c r="AO8" s="84"/>
    </row>
    <row r="9" spans="1:41" ht="18.75" customHeight="1" x14ac:dyDescent="0.4">
      <c r="A9" s="2198"/>
      <c r="B9" s="2196"/>
      <c r="C9" s="2196"/>
      <c r="D9" s="2196"/>
      <c r="E9" s="2196"/>
      <c r="F9" s="2196"/>
      <c r="G9" s="2196"/>
      <c r="H9" s="510"/>
      <c r="I9" s="258" t="s">
        <v>20</v>
      </c>
      <c r="J9" s="511"/>
      <c r="K9" s="259" t="s">
        <v>33</v>
      </c>
      <c r="L9" s="1868" t="s">
        <v>751</v>
      </c>
      <c r="M9" s="1869"/>
      <c r="N9" s="1870"/>
      <c r="O9" s="1870"/>
      <c r="P9" s="509" t="s">
        <v>26</v>
      </c>
      <c r="Q9" s="2145"/>
      <c r="R9" s="2138"/>
      <c r="S9" s="2138"/>
      <c r="T9" s="1737"/>
      <c r="U9" s="2145"/>
      <c r="V9" s="2138"/>
      <c r="W9" s="2138"/>
      <c r="X9" s="1737"/>
      <c r="Y9" s="2195"/>
      <c r="Z9" s="2196"/>
      <c r="AA9" s="2196"/>
      <c r="AB9" s="2196"/>
      <c r="AC9" s="2196"/>
      <c r="AD9" s="2196"/>
      <c r="AE9" s="2196"/>
      <c r="AF9" s="2196"/>
      <c r="AG9" s="2196"/>
      <c r="AH9" s="2196"/>
      <c r="AI9" s="2196"/>
      <c r="AJ9" s="2197"/>
      <c r="AK9" s="84"/>
      <c r="AL9" s="84"/>
      <c r="AM9" s="84"/>
      <c r="AN9" s="84"/>
      <c r="AO9" s="84"/>
    </row>
    <row r="10" spans="1:41" ht="18.75" customHeight="1" x14ac:dyDescent="0.4">
      <c r="A10" s="2193"/>
      <c r="B10" s="2191"/>
      <c r="C10" s="2191"/>
      <c r="D10" s="2191"/>
      <c r="E10" s="2191"/>
      <c r="F10" s="2191"/>
      <c r="G10" s="2191"/>
      <c r="H10" s="1030"/>
      <c r="I10" s="1007"/>
      <c r="J10" s="1007"/>
      <c r="K10" s="257" t="s">
        <v>19</v>
      </c>
      <c r="L10" s="1868" t="s">
        <v>750</v>
      </c>
      <c r="M10" s="1869"/>
      <c r="N10" s="1870"/>
      <c r="O10" s="1870"/>
      <c r="P10" s="509" t="s">
        <v>26</v>
      </c>
      <c r="Q10" s="2187"/>
      <c r="R10" s="2137"/>
      <c r="S10" s="2137"/>
      <c r="T10" s="1891" t="s">
        <v>59</v>
      </c>
      <c r="U10" s="2187"/>
      <c r="V10" s="2137"/>
      <c r="W10" s="2137"/>
      <c r="X10" s="1891" t="s">
        <v>59</v>
      </c>
      <c r="Y10" s="2190"/>
      <c r="Z10" s="2191"/>
      <c r="AA10" s="2191"/>
      <c r="AB10" s="2191"/>
      <c r="AC10" s="2191"/>
      <c r="AD10" s="2191"/>
      <c r="AE10" s="2191"/>
      <c r="AF10" s="2191"/>
      <c r="AG10" s="2191"/>
      <c r="AH10" s="2191"/>
      <c r="AI10" s="2191"/>
      <c r="AJ10" s="2192"/>
      <c r="AK10" s="84"/>
      <c r="AL10" s="84"/>
      <c r="AM10" s="84"/>
      <c r="AN10" s="84"/>
      <c r="AO10" s="84"/>
    </row>
    <row r="11" spans="1:41" ht="18.75" customHeight="1" x14ac:dyDescent="0.4">
      <c r="A11" s="2198"/>
      <c r="B11" s="2196"/>
      <c r="C11" s="2196"/>
      <c r="D11" s="2196"/>
      <c r="E11" s="2196"/>
      <c r="F11" s="2196"/>
      <c r="G11" s="2196"/>
      <c r="H11" s="510"/>
      <c r="I11" s="258" t="s">
        <v>20</v>
      </c>
      <c r="J11" s="511"/>
      <c r="K11" s="259" t="s">
        <v>33</v>
      </c>
      <c r="L11" s="1868" t="s">
        <v>751</v>
      </c>
      <c r="M11" s="1869"/>
      <c r="N11" s="1870"/>
      <c r="O11" s="1870"/>
      <c r="P11" s="509" t="s">
        <v>26</v>
      </c>
      <c r="Q11" s="2145"/>
      <c r="R11" s="2138"/>
      <c r="S11" s="2138"/>
      <c r="T11" s="1737"/>
      <c r="U11" s="2145"/>
      <c r="V11" s="2138"/>
      <c r="W11" s="2138"/>
      <c r="X11" s="1737"/>
      <c r="Y11" s="2195"/>
      <c r="Z11" s="2196"/>
      <c r="AA11" s="2196"/>
      <c r="AB11" s="2196"/>
      <c r="AC11" s="2196"/>
      <c r="AD11" s="2196"/>
      <c r="AE11" s="2196"/>
      <c r="AF11" s="2196"/>
      <c r="AG11" s="2196"/>
      <c r="AH11" s="2196"/>
      <c r="AI11" s="2196"/>
      <c r="AJ11" s="2197"/>
      <c r="AK11" s="84"/>
      <c r="AL11" s="84"/>
      <c r="AM11" s="84"/>
      <c r="AN11" s="84"/>
      <c r="AO11" s="84"/>
    </row>
    <row r="12" spans="1:41" ht="18.75" customHeight="1" x14ac:dyDescent="0.4">
      <c r="A12" s="2193"/>
      <c r="B12" s="2191"/>
      <c r="C12" s="2191"/>
      <c r="D12" s="2191"/>
      <c r="E12" s="2191"/>
      <c r="F12" s="2191"/>
      <c r="G12" s="2191"/>
      <c r="H12" s="1030"/>
      <c r="I12" s="1007"/>
      <c r="J12" s="1007"/>
      <c r="K12" s="257" t="s">
        <v>19</v>
      </c>
      <c r="L12" s="1868" t="s">
        <v>750</v>
      </c>
      <c r="M12" s="1869"/>
      <c r="N12" s="1870"/>
      <c r="O12" s="1870"/>
      <c r="P12" s="509" t="s">
        <v>26</v>
      </c>
      <c r="Q12" s="2187"/>
      <c r="R12" s="2137"/>
      <c r="S12" s="2137"/>
      <c r="T12" s="1891" t="s">
        <v>59</v>
      </c>
      <c r="U12" s="2187"/>
      <c r="V12" s="2137"/>
      <c r="W12" s="2137"/>
      <c r="X12" s="1891" t="s">
        <v>59</v>
      </c>
      <c r="Y12" s="2190"/>
      <c r="Z12" s="2191"/>
      <c r="AA12" s="2191"/>
      <c r="AB12" s="2191"/>
      <c r="AC12" s="2191"/>
      <c r="AD12" s="2191"/>
      <c r="AE12" s="2191"/>
      <c r="AF12" s="2191"/>
      <c r="AG12" s="2191"/>
      <c r="AH12" s="2191"/>
      <c r="AI12" s="2191"/>
      <c r="AJ12" s="2192"/>
      <c r="AK12" s="84"/>
      <c r="AL12" s="84"/>
      <c r="AM12" s="84"/>
      <c r="AN12" s="84"/>
      <c r="AO12" s="84"/>
    </row>
    <row r="13" spans="1:41" ht="18.75" customHeight="1" x14ac:dyDescent="0.4">
      <c r="A13" s="2198"/>
      <c r="B13" s="2196"/>
      <c r="C13" s="2196"/>
      <c r="D13" s="2196"/>
      <c r="E13" s="2196"/>
      <c r="F13" s="2196"/>
      <c r="G13" s="2196"/>
      <c r="H13" s="510"/>
      <c r="I13" s="258" t="s">
        <v>20</v>
      </c>
      <c r="J13" s="511"/>
      <c r="K13" s="259" t="s">
        <v>33</v>
      </c>
      <c r="L13" s="1868" t="s">
        <v>751</v>
      </c>
      <c r="M13" s="1869"/>
      <c r="N13" s="1870"/>
      <c r="O13" s="1870"/>
      <c r="P13" s="509" t="s">
        <v>26</v>
      </c>
      <c r="Q13" s="2145"/>
      <c r="R13" s="2138"/>
      <c r="S13" s="2138"/>
      <c r="T13" s="1737"/>
      <c r="U13" s="2145"/>
      <c r="V13" s="2138"/>
      <c r="W13" s="2138"/>
      <c r="X13" s="1737"/>
      <c r="Y13" s="2195"/>
      <c r="Z13" s="2196"/>
      <c r="AA13" s="2196"/>
      <c r="AB13" s="2196"/>
      <c r="AC13" s="2196"/>
      <c r="AD13" s="2196"/>
      <c r="AE13" s="2196"/>
      <c r="AF13" s="2196"/>
      <c r="AG13" s="2196"/>
      <c r="AH13" s="2196"/>
      <c r="AI13" s="2196"/>
      <c r="AJ13" s="2197"/>
      <c r="AK13" s="84"/>
      <c r="AL13" s="84"/>
      <c r="AM13" s="84"/>
      <c r="AN13" s="84"/>
      <c r="AO13" s="84"/>
    </row>
    <row r="14" spans="1:41" ht="18.75" customHeight="1" x14ac:dyDescent="0.4">
      <c r="A14" s="2193"/>
      <c r="B14" s="2191"/>
      <c r="C14" s="2191"/>
      <c r="D14" s="2191"/>
      <c r="E14" s="2191"/>
      <c r="F14" s="2191"/>
      <c r="G14" s="2191"/>
      <c r="H14" s="1030"/>
      <c r="I14" s="1007"/>
      <c r="J14" s="1007"/>
      <c r="K14" s="257" t="s">
        <v>19</v>
      </c>
      <c r="L14" s="1868" t="s">
        <v>750</v>
      </c>
      <c r="M14" s="1869"/>
      <c r="N14" s="1870"/>
      <c r="O14" s="1870"/>
      <c r="P14" s="509" t="s">
        <v>26</v>
      </c>
      <c r="Q14" s="2187"/>
      <c r="R14" s="2137"/>
      <c r="S14" s="2137"/>
      <c r="T14" s="1891" t="s">
        <v>59</v>
      </c>
      <c r="U14" s="2187"/>
      <c r="V14" s="2137"/>
      <c r="W14" s="2137"/>
      <c r="X14" s="1891" t="s">
        <v>59</v>
      </c>
      <c r="Y14" s="2190"/>
      <c r="Z14" s="2191"/>
      <c r="AA14" s="2191"/>
      <c r="AB14" s="2191"/>
      <c r="AC14" s="2191"/>
      <c r="AD14" s="2191"/>
      <c r="AE14" s="2191"/>
      <c r="AF14" s="2191"/>
      <c r="AG14" s="2191"/>
      <c r="AH14" s="2191"/>
      <c r="AI14" s="2191"/>
      <c r="AJ14" s="2192"/>
      <c r="AK14" s="84"/>
      <c r="AL14" s="84"/>
      <c r="AM14" s="84"/>
      <c r="AN14" s="84"/>
      <c r="AO14" s="84"/>
    </row>
    <row r="15" spans="1:41" ht="18.75" customHeight="1" x14ac:dyDescent="0.4">
      <c r="A15" s="2198"/>
      <c r="B15" s="2196"/>
      <c r="C15" s="2196"/>
      <c r="D15" s="2196"/>
      <c r="E15" s="2196"/>
      <c r="F15" s="2196"/>
      <c r="G15" s="2196"/>
      <c r="H15" s="510"/>
      <c r="I15" s="258" t="s">
        <v>20</v>
      </c>
      <c r="J15" s="511"/>
      <c r="K15" s="259" t="s">
        <v>33</v>
      </c>
      <c r="L15" s="1868" t="s">
        <v>751</v>
      </c>
      <c r="M15" s="1869"/>
      <c r="N15" s="1870"/>
      <c r="O15" s="1870"/>
      <c r="P15" s="509" t="s">
        <v>26</v>
      </c>
      <c r="Q15" s="2145"/>
      <c r="R15" s="2138"/>
      <c r="S15" s="2138"/>
      <c r="T15" s="1737"/>
      <c r="U15" s="2145"/>
      <c r="V15" s="2138"/>
      <c r="W15" s="2138"/>
      <c r="X15" s="1737"/>
      <c r="Y15" s="2195"/>
      <c r="Z15" s="2196"/>
      <c r="AA15" s="2196"/>
      <c r="AB15" s="2196"/>
      <c r="AC15" s="2196"/>
      <c r="AD15" s="2196"/>
      <c r="AE15" s="2196"/>
      <c r="AF15" s="2196"/>
      <c r="AG15" s="2196"/>
      <c r="AH15" s="2196"/>
      <c r="AI15" s="2196"/>
      <c r="AJ15" s="2197"/>
      <c r="AK15" s="84"/>
      <c r="AL15" s="84"/>
      <c r="AM15" s="84"/>
      <c r="AN15" s="84"/>
      <c r="AO15" s="84"/>
    </row>
    <row r="16" spans="1:41" ht="18.75" customHeight="1" x14ac:dyDescent="0.4">
      <c r="A16" s="2193"/>
      <c r="B16" s="2191"/>
      <c r="C16" s="2191"/>
      <c r="D16" s="2191"/>
      <c r="E16" s="2191"/>
      <c r="F16" s="2191"/>
      <c r="G16" s="2191"/>
      <c r="H16" s="1030"/>
      <c r="I16" s="1007"/>
      <c r="J16" s="1007"/>
      <c r="K16" s="257" t="s">
        <v>19</v>
      </c>
      <c r="L16" s="1868" t="s">
        <v>750</v>
      </c>
      <c r="M16" s="1869"/>
      <c r="N16" s="1870"/>
      <c r="O16" s="1870"/>
      <c r="P16" s="509" t="s">
        <v>26</v>
      </c>
      <c r="Q16" s="2187"/>
      <c r="R16" s="2137"/>
      <c r="S16" s="2137"/>
      <c r="T16" s="1891" t="s">
        <v>59</v>
      </c>
      <c r="U16" s="2187"/>
      <c r="V16" s="2137"/>
      <c r="W16" s="2137"/>
      <c r="X16" s="1891" t="s">
        <v>59</v>
      </c>
      <c r="Y16" s="2190"/>
      <c r="Z16" s="2191"/>
      <c r="AA16" s="2191"/>
      <c r="AB16" s="2191"/>
      <c r="AC16" s="2191"/>
      <c r="AD16" s="2191"/>
      <c r="AE16" s="2191"/>
      <c r="AF16" s="2191"/>
      <c r="AG16" s="2191"/>
      <c r="AH16" s="2191"/>
      <c r="AI16" s="2191"/>
      <c r="AJ16" s="2192"/>
      <c r="AK16" s="84"/>
      <c r="AL16" s="84"/>
      <c r="AM16" s="84"/>
      <c r="AN16" s="84"/>
      <c r="AO16" s="84"/>
    </row>
    <row r="17" spans="1:41" ht="18.75" customHeight="1" x14ac:dyDescent="0.4">
      <c r="A17" s="2198"/>
      <c r="B17" s="2196"/>
      <c r="C17" s="2196"/>
      <c r="D17" s="2196"/>
      <c r="E17" s="2196"/>
      <c r="F17" s="2196"/>
      <c r="G17" s="2196"/>
      <c r="H17" s="510"/>
      <c r="I17" s="258" t="s">
        <v>20</v>
      </c>
      <c r="J17" s="511"/>
      <c r="K17" s="259" t="s">
        <v>33</v>
      </c>
      <c r="L17" s="1868" t="s">
        <v>751</v>
      </c>
      <c r="M17" s="1869"/>
      <c r="N17" s="1870"/>
      <c r="O17" s="1870"/>
      <c r="P17" s="509" t="s">
        <v>26</v>
      </c>
      <c r="Q17" s="2145"/>
      <c r="R17" s="2138"/>
      <c r="S17" s="2138"/>
      <c r="T17" s="1737"/>
      <c r="U17" s="2145"/>
      <c r="V17" s="2138"/>
      <c r="W17" s="2138"/>
      <c r="X17" s="1737"/>
      <c r="Y17" s="2195"/>
      <c r="Z17" s="2196"/>
      <c r="AA17" s="2196"/>
      <c r="AB17" s="2196"/>
      <c r="AC17" s="2196"/>
      <c r="AD17" s="2196"/>
      <c r="AE17" s="2196"/>
      <c r="AF17" s="2196"/>
      <c r="AG17" s="2196"/>
      <c r="AH17" s="2196"/>
      <c r="AI17" s="2196"/>
      <c r="AJ17" s="2197"/>
      <c r="AK17" s="84"/>
      <c r="AL17" s="84"/>
      <c r="AM17" s="84"/>
      <c r="AN17" s="84"/>
      <c r="AO17" s="84"/>
    </row>
    <row r="18" spans="1:41" ht="18.75" customHeight="1" x14ac:dyDescent="0.4">
      <c r="A18" s="2193"/>
      <c r="B18" s="2191"/>
      <c r="C18" s="2191"/>
      <c r="D18" s="2191"/>
      <c r="E18" s="2191"/>
      <c r="F18" s="2191"/>
      <c r="G18" s="2191"/>
      <c r="H18" s="1030"/>
      <c r="I18" s="1007"/>
      <c r="J18" s="1007"/>
      <c r="K18" s="257" t="s">
        <v>19</v>
      </c>
      <c r="L18" s="1868" t="s">
        <v>750</v>
      </c>
      <c r="M18" s="1869"/>
      <c r="N18" s="1870"/>
      <c r="O18" s="1870"/>
      <c r="P18" s="509" t="s">
        <v>26</v>
      </c>
      <c r="Q18" s="2187"/>
      <c r="R18" s="2137"/>
      <c r="S18" s="2137"/>
      <c r="T18" s="1891" t="s">
        <v>59</v>
      </c>
      <c r="U18" s="2187"/>
      <c r="V18" s="2137"/>
      <c r="W18" s="2137"/>
      <c r="X18" s="1891" t="s">
        <v>59</v>
      </c>
      <c r="Y18" s="2190"/>
      <c r="Z18" s="2191"/>
      <c r="AA18" s="2191"/>
      <c r="AB18" s="2191"/>
      <c r="AC18" s="2191"/>
      <c r="AD18" s="2191"/>
      <c r="AE18" s="2191"/>
      <c r="AF18" s="2191"/>
      <c r="AG18" s="2191"/>
      <c r="AH18" s="2191"/>
      <c r="AI18" s="2191"/>
      <c r="AJ18" s="2192"/>
      <c r="AK18" s="84"/>
      <c r="AL18" s="84"/>
      <c r="AM18" s="84"/>
      <c r="AN18" s="84"/>
      <c r="AO18" s="84"/>
    </row>
    <row r="19" spans="1:41" ht="18.75" customHeight="1" x14ac:dyDescent="0.4">
      <c r="A19" s="2198"/>
      <c r="B19" s="2196"/>
      <c r="C19" s="2196"/>
      <c r="D19" s="2196"/>
      <c r="E19" s="2196"/>
      <c r="F19" s="2196"/>
      <c r="G19" s="2196"/>
      <c r="H19" s="510"/>
      <c r="I19" s="258" t="s">
        <v>20</v>
      </c>
      <c r="J19" s="511"/>
      <c r="K19" s="259" t="s">
        <v>33</v>
      </c>
      <c r="L19" s="1868" t="s">
        <v>751</v>
      </c>
      <c r="M19" s="1869"/>
      <c r="N19" s="1870"/>
      <c r="O19" s="1870"/>
      <c r="P19" s="509" t="s">
        <v>26</v>
      </c>
      <c r="Q19" s="2145"/>
      <c r="R19" s="2138"/>
      <c r="S19" s="2138"/>
      <c r="T19" s="1737"/>
      <c r="U19" s="2145"/>
      <c r="V19" s="2138"/>
      <c r="W19" s="2138"/>
      <c r="X19" s="1737"/>
      <c r="Y19" s="2195"/>
      <c r="Z19" s="2196"/>
      <c r="AA19" s="2196"/>
      <c r="AB19" s="2196"/>
      <c r="AC19" s="2196"/>
      <c r="AD19" s="2196"/>
      <c r="AE19" s="2196"/>
      <c r="AF19" s="2196"/>
      <c r="AG19" s="2196"/>
      <c r="AH19" s="2196"/>
      <c r="AI19" s="2196"/>
      <c r="AJ19" s="2197"/>
      <c r="AK19" s="84"/>
      <c r="AL19" s="84"/>
      <c r="AM19" s="84"/>
      <c r="AN19" s="84"/>
      <c r="AO19" s="84"/>
    </row>
    <row r="20" spans="1:41" ht="18.75" customHeight="1" x14ac:dyDescent="0.4">
      <c r="A20" s="2193"/>
      <c r="B20" s="2191"/>
      <c r="C20" s="2191"/>
      <c r="D20" s="2191"/>
      <c r="E20" s="2191"/>
      <c r="F20" s="2191"/>
      <c r="G20" s="2191"/>
      <c r="H20" s="1030"/>
      <c r="I20" s="1007"/>
      <c r="J20" s="1007"/>
      <c r="K20" s="257" t="s">
        <v>19</v>
      </c>
      <c r="L20" s="1868" t="s">
        <v>750</v>
      </c>
      <c r="M20" s="1869"/>
      <c r="N20" s="1870"/>
      <c r="O20" s="1870"/>
      <c r="P20" s="509" t="s">
        <v>26</v>
      </c>
      <c r="Q20" s="2187"/>
      <c r="R20" s="2137"/>
      <c r="S20" s="2137"/>
      <c r="T20" s="1891" t="s">
        <v>59</v>
      </c>
      <c r="U20" s="2187"/>
      <c r="V20" s="2137"/>
      <c r="W20" s="2137"/>
      <c r="X20" s="1891" t="s">
        <v>59</v>
      </c>
      <c r="Y20" s="2190"/>
      <c r="Z20" s="2191"/>
      <c r="AA20" s="2191"/>
      <c r="AB20" s="2191"/>
      <c r="AC20" s="2191"/>
      <c r="AD20" s="2191"/>
      <c r="AE20" s="2191"/>
      <c r="AF20" s="2191"/>
      <c r="AG20" s="2191"/>
      <c r="AH20" s="2191"/>
      <c r="AI20" s="2191"/>
      <c r="AJ20" s="2192"/>
      <c r="AK20" s="84"/>
      <c r="AL20" s="84"/>
      <c r="AM20" s="84"/>
      <c r="AN20" s="84"/>
      <c r="AO20" s="84"/>
    </row>
    <row r="21" spans="1:41" ht="18.75" customHeight="1" x14ac:dyDescent="0.4">
      <c r="A21" s="2198"/>
      <c r="B21" s="2196"/>
      <c r="C21" s="2196"/>
      <c r="D21" s="2196"/>
      <c r="E21" s="2196"/>
      <c r="F21" s="2196"/>
      <c r="G21" s="2196"/>
      <c r="H21" s="510"/>
      <c r="I21" s="258" t="s">
        <v>20</v>
      </c>
      <c r="J21" s="511"/>
      <c r="K21" s="259" t="s">
        <v>33</v>
      </c>
      <c r="L21" s="1868" t="s">
        <v>751</v>
      </c>
      <c r="M21" s="1869"/>
      <c r="N21" s="1870"/>
      <c r="O21" s="1870"/>
      <c r="P21" s="509" t="s">
        <v>26</v>
      </c>
      <c r="Q21" s="2145"/>
      <c r="R21" s="2138"/>
      <c r="S21" s="2138"/>
      <c r="T21" s="1737"/>
      <c r="U21" s="2145"/>
      <c r="V21" s="2138"/>
      <c r="W21" s="2138"/>
      <c r="X21" s="1737"/>
      <c r="Y21" s="2195"/>
      <c r="Z21" s="2196"/>
      <c r="AA21" s="2196"/>
      <c r="AB21" s="2196"/>
      <c r="AC21" s="2196"/>
      <c r="AD21" s="2196"/>
      <c r="AE21" s="2196"/>
      <c r="AF21" s="2196"/>
      <c r="AG21" s="2196"/>
      <c r="AH21" s="2196"/>
      <c r="AI21" s="2196"/>
      <c r="AJ21" s="2197"/>
      <c r="AK21" s="84"/>
      <c r="AL21" s="84"/>
      <c r="AM21" s="84"/>
      <c r="AN21" s="84"/>
      <c r="AO21" s="84"/>
    </row>
    <row r="22" spans="1:41" ht="18.75" customHeight="1" x14ac:dyDescent="0.4">
      <c r="A22" s="2193"/>
      <c r="B22" s="2191"/>
      <c r="C22" s="2191"/>
      <c r="D22" s="2191"/>
      <c r="E22" s="2191"/>
      <c r="F22" s="2191"/>
      <c r="G22" s="2191"/>
      <c r="H22" s="1030"/>
      <c r="I22" s="1007"/>
      <c r="J22" s="1007"/>
      <c r="K22" s="257" t="s">
        <v>19</v>
      </c>
      <c r="L22" s="1868" t="s">
        <v>750</v>
      </c>
      <c r="M22" s="1869"/>
      <c r="N22" s="1870"/>
      <c r="O22" s="1870"/>
      <c r="P22" s="509" t="s">
        <v>26</v>
      </c>
      <c r="Q22" s="2187"/>
      <c r="R22" s="2137"/>
      <c r="S22" s="2137"/>
      <c r="T22" s="1891" t="s">
        <v>59</v>
      </c>
      <c r="U22" s="2187"/>
      <c r="V22" s="2137"/>
      <c r="W22" s="2137"/>
      <c r="X22" s="1891" t="s">
        <v>59</v>
      </c>
      <c r="Y22" s="2190"/>
      <c r="Z22" s="2191"/>
      <c r="AA22" s="2191"/>
      <c r="AB22" s="2191"/>
      <c r="AC22" s="2191"/>
      <c r="AD22" s="2191"/>
      <c r="AE22" s="2191"/>
      <c r="AF22" s="2191"/>
      <c r="AG22" s="2191"/>
      <c r="AH22" s="2191"/>
      <c r="AI22" s="2191"/>
      <c r="AJ22" s="2192"/>
      <c r="AK22" s="84"/>
      <c r="AL22" s="84"/>
      <c r="AM22" s="84"/>
      <c r="AN22" s="84"/>
      <c r="AO22" s="84"/>
    </row>
    <row r="23" spans="1:41" ht="18.75" customHeight="1" x14ac:dyDescent="0.4">
      <c r="A23" s="2198"/>
      <c r="B23" s="2196"/>
      <c r="C23" s="2196"/>
      <c r="D23" s="2196"/>
      <c r="E23" s="2196"/>
      <c r="F23" s="2196"/>
      <c r="G23" s="2196"/>
      <c r="H23" s="510"/>
      <c r="I23" s="258" t="s">
        <v>20</v>
      </c>
      <c r="J23" s="511"/>
      <c r="K23" s="259" t="s">
        <v>33</v>
      </c>
      <c r="L23" s="1868" t="s">
        <v>751</v>
      </c>
      <c r="M23" s="1869"/>
      <c r="N23" s="1870"/>
      <c r="O23" s="1870"/>
      <c r="P23" s="509" t="s">
        <v>26</v>
      </c>
      <c r="Q23" s="2145"/>
      <c r="R23" s="2138"/>
      <c r="S23" s="2138"/>
      <c r="T23" s="1737"/>
      <c r="U23" s="2145"/>
      <c r="V23" s="2138"/>
      <c r="W23" s="2138"/>
      <c r="X23" s="1737"/>
      <c r="Y23" s="2195"/>
      <c r="Z23" s="2196"/>
      <c r="AA23" s="2196"/>
      <c r="AB23" s="2196"/>
      <c r="AC23" s="2196"/>
      <c r="AD23" s="2196"/>
      <c r="AE23" s="2196"/>
      <c r="AF23" s="2196"/>
      <c r="AG23" s="2196"/>
      <c r="AH23" s="2196"/>
      <c r="AI23" s="2196"/>
      <c r="AJ23" s="2197"/>
      <c r="AK23" s="84"/>
      <c r="AL23" s="84"/>
      <c r="AM23" s="84"/>
      <c r="AN23" s="84"/>
      <c r="AO23" s="84"/>
    </row>
    <row r="24" spans="1:41" ht="18.75" customHeight="1" x14ac:dyDescent="0.4">
      <c r="A24" s="2193"/>
      <c r="B24" s="2191"/>
      <c r="C24" s="2191"/>
      <c r="D24" s="2191"/>
      <c r="E24" s="2191"/>
      <c r="F24" s="2191"/>
      <c r="G24" s="2191"/>
      <c r="H24" s="1030"/>
      <c r="I24" s="1007"/>
      <c r="J24" s="1007"/>
      <c r="K24" s="257" t="s">
        <v>19</v>
      </c>
      <c r="L24" s="1868" t="s">
        <v>750</v>
      </c>
      <c r="M24" s="1869"/>
      <c r="N24" s="1870"/>
      <c r="O24" s="1870"/>
      <c r="P24" s="509" t="s">
        <v>26</v>
      </c>
      <c r="Q24" s="2187"/>
      <c r="R24" s="2137"/>
      <c r="S24" s="2137"/>
      <c r="T24" s="1891" t="s">
        <v>59</v>
      </c>
      <c r="U24" s="2187"/>
      <c r="V24" s="2137"/>
      <c r="W24" s="2137"/>
      <c r="X24" s="1891" t="s">
        <v>59</v>
      </c>
      <c r="Y24" s="2190"/>
      <c r="Z24" s="2191"/>
      <c r="AA24" s="2191"/>
      <c r="AB24" s="2191"/>
      <c r="AC24" s="2191"/>
      <c r="AD24" s="2191"/>
      <c r="AE24" s="2191"/>
      <c r="AF24" s="2191"/>
      <c r="AG24" s="2191"/>
      <c r="AH24" s="2191"/>
      <c r="AI24" s="2191"/>
      <c r="AJ24" s="2192"/>
      <c r="AK24" s="84"/>
      <c r="AL24" s="84"/>
      <c r="AM24" s="84"/>
      <c r="AN24" s="84"/>
      <c r="AO24" s="84"/>
    </row>
    <row r="25" spans="1:41" ht="18.75" customHeight="1" x14ac:dyDescent="0.4">
      <c r="A25" s="2198"/>
      <c r="B25" s="2196"/>
      <c r="C25" s="2196"/>
      <c r="D25" s="2196"/>
      <c r="E25" s="2196"/>
      <c r="F25" s="2196"/>
      <c r="G25" s="2196"/>
      <c r="H25" s="510"/>
      <c r="I25" s="258" t="s">
        <v>20</v>
      </c>
      <c r="J25" s="511"/>
      <c r="K25" s="259" t="s">
        <v>33</v>
      </c>
      <c r="L25" s="1868" t="s">
        <v>751</v>
      </c>
      <c r="M25" s="1869"/>
      <c r="N25" s="1870"/>
      <c r="O25" s="1870"/>
      <c r="P25" s="509" t="s">
        <v>26</v>
      </c>
      <c r="Q25" s="2145"/>
      <c r="R25" s="2138"/>
      <c r="S25" s="2138"/>
      <c r="T25" s="1737"/>
      <c r="U25" s="2145"/>
      <c r="V25" s="2138"/>
      <c r="W25" s="2138"/>
      <c r="X25" s="1737"/>
      <c r="Y25" s="2195"/>
      <c r="Z25" s="2196"/>
      <c r="AA25" s="2196"/>
      <c r="AB25" s="2196"/>
      <c r="AC25" s="2196"/>
      <c r="AD25" s="2196"/>
      <c r="AE25" s="2196"/>
      <c r="AF25" s="2196"/>
      <c r="AG25" s="2196"/>
      <c r="AH25" s="2196"/>
      <c r="AI25" s="2196"/>
      <c r="AJ25" s="2197"/>
      <c r="AK25" s="84"/>
      <c r="AL25" s="84"/>
      <c r="AM25" s="84"/>
      <c r="AN25" s="84"/>
      <c r="AO25" s="84"/>
    </row>
    <row r="26" spans="1:41" ht="18.75" customHeight="1" x14ac:dyDescent="0.4">
      <c r="A26" s="2193"/>
      <c r="B26" s="2191"/>
      <c r="C26" s="2191"/>
      <c r="D26" s="2191"/>
      <c r="E26" s="2191"/>
      <c r="F26" s="2191"/>
      <c r="G26" s="2191"/>
      <c r="H26" s="1030"/>
      <c r="I26" s="1007"/>
      <c r="J26" s="1007"/>
      <c r="K26" s="257" t="s">
        <v>19</v>
      </c>
      <c r="L26" s="1868" t="s">
        <v>750</v>
      </c>
      <c r="M26" s="1869"/>
      <c r="N26" s="1870"/>
      <c r="O26" s="1870"/>
      <c r="P26" s="509" t="s">
        <v>26</v>
      </c>
      <c r="Q26" s="2187"/>
      <c r="R26" s="2137"/>
      <c r="S26" s="2137"/>
      <c r="T26" s="1891" t="s">
        <v>59</v>
      </c>
      <c r="U26" s="2187"/>
      <c r="V26" s="2137"/>
      <c r="W26" s="2137"/>
      <c r="X26" s="1891" t="s">
        <v>59</v>
      </c>
      <c r="Y26" s="2190"/>
      <c r="Z26" s="2191"/>
      <c r="AA26" s="2191"/>
      <c r="AB26" s="2191"/>
      <c r="AC26" s="2191"/>
      <c r="AD26" s="2191"/>
      <c r="AE26" s="2191"/>
      <c r="AF26" s="2191"/>
      <c r="AG26" s="2191"/>
      <c r="AH26" s="2191"/>
      <c r="AI26" s="2191"/>
      <c r="AJ26" s="2192"/>
      <c r="AK26" s="84"/>
      <c r="AL26" s="84"/>
      <c r="AM26" s="84"/>
      <c r="AN26" s="84"/>
      <c r="AO26" s="84"/>
    </row>
    <row r="27" spans="1:41" ht="18.75" customHeight="1" x14ac:dyDescent="0.4">
      <c r="A27" s="2198"/>
      <c r="B27" s="2196"/>
      <c r="C27" s="2196"/>
      <c r="D27" s="2196"/>
      <c r="E27" s="2196"/>
      <c r="F27" s="2196"/>
      <c r="G27" s="2196"/>
      <c r="H27" s="510"/>
      <c r="I27" s="258" t="s">
        <v>20</v>
      </c>
      <c r="J27" s="511"/>
      <c r="K27" s="259" t="s">
        <v>33</v>
      </c>
      <c r="L27" s="1868" t="s">
        <v>751</v>
      </c>
      <c r="M27" s="1869"/>
      <c r="N27" s="1870"/>
      <c r="O27" s="1870"/>
      <c r="P27" s="509" t="s">
        <v>26</v>
      </c>
      <c r="Q27" s="2145"/>
      <c r="R27" s="2138"/>
      <c r="S27" s="2138"/>
      <c r="T27" s="1737"/>
      <c r="U27" s="2145"/>
      <c r="V27" s="2138"/>
      <c r="W27" s="2138"/>
      <c r="X27" s="1737"/>
      <c r="Y27" s="2195"/>
      <c r="Z27" s="2196"/>
      <c r="AA27" s="2196"/>
      <c r="AB27" s="2196"/>
      <c r="AC27" s="2196"/>
      <c r="AD27" s="2196"/>
      <c r="AE27" s="2196"/>
      <c r="AF27" s="2196"/>
      <c r="AG27" s="2196"/>
      <c r="AH27" s="2196"/>
      <c r="AI27" s="2196"/>
      <c r="AJ27" s="2197"/>
      <c r="AK27" s="84"/>
      <c r="AL27" s="84"/>
      <c r="AM27" s="84"/>
      <c r="AN27" s="84"/>
      <c r="AO27" s="84"/>
    </row>
    <row r="28" spans="1:41" ht="18.75" customHeight="1" x14ac:dyDescent="0.4">
      <c r="A28" s="2193"/>
      <c r="B28" s="2191"/>
      <c r="C28" s="2191"/>
      <c r="D28" s="2191"/>
      <c r="E28" s="2191"/>
      <c r="F28" s="2191"/>
      <c r="G28" s="2191"/>
      <c r="H28" s="1030"/>
      <c r="I28" s="1007"/>
      <c r="J28" s="1007"/>
      <c r="K28" s="257" t="s">
        <v>19</v>
      </c>
      <c r="L28" s="1868" t="s">
        <v>750</v>
      </c>
      <c r="M28" s="1869"/>
      <c r="N28" s="1870"/>
      <c r="O28" s="1870"/>
      <c r="P28" s="509" t="s">
        <v>26</v>
      </c>
      <c r="Q28" s="2187"/>
      <c r="R28" s="2137"/>
      <c r="S28" s="2137"/>
      <c r="T28" s="1891" t="s">
        <v>59</v>
      </c>
      <c r="U28" s="2187"/>
      <c r="V28" s="2137"/>
      <c r="W28" s="2137"/>
      <c r="X28" s="1891" t="s">
        <v>59</v>
      </c>
      <c r="Y28" s="2190"/>
      <c r="Z28" s="2191"/>
      <c r="AA28" s="2191"/>
      <c r="AB28" s="2191"/>
      <c r="AC28" s="2191"/>
      <c r="AD28" s="2191"/>
      <c r="AE28" s="2191"/>
      <c r="AF28" s="2191"/>
      <c r="AG28" s="2191"/>
      <c r="AH28" s="2191"/>
      <c r="AI28" s="2191"/>
      <c r="AJ28" s="2192"/>
      <c r="AK28" s="84"/>
      <c r="AL28" s="84"/>
      <c r="AM28" s="84"/>
      <c r="AN28" s="84"/>
      <c r="AO28" s="84"/>
    </row>
    <row r="29" spans="1:41" ht="18.75" customHeight="1" x14ac:dyDescent="0.4">
      <c r="A29" s="2198"/>
      <c r="B29" s="2196"/>
      <c r="C29" s="2196"/>
      <c r="D29" s="2196"/>
      <c r="E29" s="2196"/>
      <c r="F29" s="2196"/>
      <c r="G29" s="2196"/>
      <c r="H29" s="510"/>
      <c r="I29" s="258" t="s">
        <v>20</v>
      </c>
      <c r="J29" s="511"/>
      <c r="K29" s="259" t="s">
        <v>33</v>
      </c>
      <c r="L29" s="1868" t="s">
        <v>751</v>
      </c>
      <c r="M29" s="1869"/>
      <c r="N29" s="1870"/>
      <c r="O29" s="1870"/>
      <c r="P29" s="509" t="s">
        <v>26</v>
      </c>
      <c r="Q29" s="2145"/>
      <c r="R29" s="2138"/>
      <c r="S29" s="2138"/>
      <c r="T29" s="1737"/>
      <c r="U29" s="2145"/>
      <c r="V29" s="2138"/>
      <c r="W29" s="2138"/>
      <c r="X29" s="1737"/>
      <c r="Y29" s="2195"/>
      <c r="Z29" s="2196"/>
      <c r="AA29" s="2196"/>
      <c r="AB29" s="2196"/>
      <c r="AC29" s="2196"/>
      <c r="AD29" s="2196"/>
      <c r="AE29" s="2196"/>
      <c r="AF29" s="2196"/>
      <c r="AG29" s="2196"/>
      <c r="AH29" s="2196"/>
      <c r="AI29" s="2196"/>
      <c r="AJ29" s="2197"/>
      <c r="AK29" s="84"/>
      <c r="AL29" s="84"/>
      <c r="AM29" s="84"/>
      <c r="AN29" s="84"/>
      <c r="AO29" s="84"/>
    </row>
    <row r="30" spans="1:41" ht="18.75" customHeight="1" x14ac:dyDescent="0.4">
      <c r="A30" s="2193"/>
      <c r="B30" s="2191"/>
      <c r="C30" s="2191"/>
      <c r="D30" s="2191"/>
      <c r="E30" s="2191"/>
      <c r="F30" s="2191"/>
      <c r="G30" s="2191"/>
      <c r="H30" s="1030"/>
      <c r="I30" s="1007"/>
      <c r="J30" s="1007"/>
      <c r="K30" s="257" t="s">
        <v>19</v>
      </c>
      <c r="L30" s="1868" t="s">
        <v>750</v>
      </c>
      <c r="M30" s="1869"/>
      <c r="N30" s="1870"/>
      <c r="O30" s="1870"/>
      <c r="P30" s="509" t="s">
        <v>26</v>
      </c>
      <c r="Q30" s="2187"/>
      <c r="R30" s="2137"/>
      <c r="S30" s="2137"/>
      <c r="T30" s="1891" t="s">
        <v>59</v>
      </c>
      <c r="U30" s="2187"/>
      <c r="V30" s="2137"/>
      <c r="W30" s="2137"/>
      <c r="X30" s="1891" t="s">
        <v>59</v>
      </c>
      <c r="Y30" s="2190"/>
      <c r="Z30" s="2191"/>
      <c r="AA30" s="2191"/>
      <c r="AB30" s="2191"/>
      <c r="AC30" s="2191"/>
      <c r="AD30" s="2191"/>
      <c r="AE30" s="2191"/>
      <c r="AF30" s="2191"/>
      <c r="AG30" s="2191"/>
      <c r="AH30" s="2191"/>
      <c r="AI30" s="2191"/>
      <c r="AJ30" s="2192"/>
      <c r="AK30" s="84"/>
      <c r="AL30" s="84"/>
      <c r="AM30" s="84"/>
      <c r="AN30" s="84"/>
      <c r="AO30" s="84"/>
    </row>
    <row r="31" spans="1:41" ht="18.75" customHeight="1" x14ac:dyDescent="0.4">
      <c r="A31" s="2198"/>
      <c r="B31" s="2196"/>
      <c r="C31" s="2196"/>
      <c r="D31" s="2196"/>
      <c r="E31" s="2196"/>
      <c r="F31" s="2196"/>
      <c r="G31" s="2196"/>
      <c r="H31" s="510"/>
      <c r="I31" s="258" t="s">
        <v>20</v>
      </c>
      <c r="J31" s="511"/>
      <c r="K31" s="259" t="s">
        <v>33</v>
      </c>
      <c r="L31" s="1868" t="s">
        <v>751</v>
      </c>
      <c r="M31" s="1869"/>
      <c r="N31" s="1870"/>
      <c r="O31" s="1870"/>
      <c r="P31" s="509" t="s">
        <v>26</v>
      </c>
      <c r="Q31" s="2145"/>
      <c r="R31" s="2138"/>
      <c r="S31" s="2138"/>
      <c r="T31" s="1737"/>
      <c r="U31" s="2145"/>
      <c r="V31" s="2138"/>
      <c r="W31" s="2138"/>
      <c r="X31" s="1737"/>
      <c r="Y31" s="2195"/>
      <c r="Z31" s="2196"/>
      <c r="AA31" s="2196"/>
      <c r="AB31" s="2196"/>
      <c r="AC31" s="2196"/>
      <c r="AD31" s="2196"/>
      <c r="AE31" s="2196"/>
      <c r="AF31" s="2196"/>
      <c r="AG31" s="2196"/>
      <c r="AH31" s="2196"/>
      <c r="AI31" s="2196"/>
      <c r="AJ31" s="2197"/>
      <c r="AK31" s="84"/>
      <c r="AL31" s="84"/>
      <c r="AM31" s="84"/>
      <c r="AN31" s="84"/>
      <c r="AO31" s="84"/>
    </row>
    <row r="32" spans="1:41" ht="18.75" customHeight="1" x14ac:dyDescent="0.4">
      <c r="A32" s="2193"/>
      <c r="B32" s="2191"/>
      <c r="C32" s="2191"/>
      <c r="D32" s="2191"/>
      <c r="E32" s="2191"/>
      <c r="F32" s="2191"/>
      <c r="G32" s="2191"/>
      <c r="H32" s="1030"/>
      <c r="I32" s="1007"/>
      <c r="J32" s="1007"/>
      <c r="K32" s="257" t="s">
        <v>19</v>
      </c>
      <c r="L32" s="1868" t="s">
        <v>750</v>
      </c>
      <c r="M32" s="1869"/>
      <c r="N32" s="1870"/>
      <c r="O32" s="1870"/>
      <c r="P32" s="509" t="s">
        <v>26</v>
      </c>
      <c r="Q32" s="2187"/>
      <c r="R32" s="2137"/>
      <c r="S32" s="2137"/>
      <c r="T32" s="1891" t="s">
        <v>59</v>
      </c>
      <c r="U32" s="2187"/>
      <c r="V32" s="2137"/>
      <c r="W32" s="2137"/>
      <c r="X32" s="1891" t="s">
        <v>59</v>
      </c>
      <c r="Y32" s="2190"/>
      <c r="Z32" s="2191"/>
      <c r="AA32" s="2191"/>
      <c r="AB32" s="2191"/>
      <c r="AC32" s="2191"/>
      <c r="AD32" s="2191"/>
      <c r="AE32" s="2191"/>
      <c r="AF32" s="2191"/>
      <c r="AG32" s="2191"/>
      <c r="AH32" s="2191"/>
      <c r="AI32" s="2191"/>
      <c r="AJ32" s="2192"/>
      <c r="AK32" s="84"/>
      <c r="AL32" s="84"/>
      <c r="AM32" s="84"/>
      <c r="AN32" s="84"/>
      <c r="AO32" s="84"/>
    </row>
    <row r="33" spans="1:41" ht="18.75" customHeight="1" x14ac:dyDescent="0.4">
      <c r="A33" s="2198"/>
      <c r="B33" s="2196"/>
      <c r="C33" s="2196"/>
      <c r="D33" s="2196"/>
      <c r="E33" s="2196"/>
      <c r="F33" s="2196"/>
      <c r="G33" s="2196"/>
      <c r="H33" s="510"/>
      <c r="I33" s="258" t="s">
        <v>20</v>
      </c>
      <c r="J33" s="511"/>
      <c r="K33" s="259" t="s">
        <v>33</v>
      </c>
      <c r="L33" s="1868" t="s">
        <v>751</v>
      </c>
      <c r="M33" s="1869"/>
      <c r="N33" s="1870"/>
      <c r="O33" s="1870"/>
      <c r="P33" s="509" t="s">
        <v>26</v>
      </c>
      <c r="Q33" s="2145"/>
      <c r="R33" s="2138"/>
      <c r="S33" s="2138"/>
      <c r="T33" s="1737"/>
      <c r="U33" s="2145"/>
      <c r="V33" s="2138"/>
      <c r="W33" s="2138"/>
      <c r="X33" s="1737"/>
      <c r="Y33" s="2195"/>
      <c r="Z33" s="2196"/>
      <c r="AA33" s="2196"/>
      <c r="AB33" s="2196"/>
      <c r="AC33" s="2196"/>
      <c r="AD33" s="2196"/>
      <c r="AE33" s="2196"/>
      <c r="AF33" s="2196"/>
      <c r="AG33" s="2196"/>
      <c r="AH33" s="2196"/>
      <c r="AI33" s="2196"/>
      <c r="AJ33" s="2197"/>
      <c r="AK33" s="84"/>
      <c r="AL33" s="84"/>
      <c r="AM33" s="84"/>
      <c r="AN33" s="84"/>
      <c r="AO33" s="84"/>
    </row>
    <row r="34" spans="1:41" ht="18.75" customHeight="1" x14ac:dyDescent="0.4">
      <c r="A34" s="2193"/>
      <c r="B34" s="2191"/>
      <c r="C34" s="2191"/>
      <c r="D34" s="2191"/>
      <c r="E34" s="2191"/>
      <c r="F34" s="2191"/>
      <c r="G34" s="2191"/>
      <c r="H34" s="1030"/>
      <c r="I34" s="1007"/>
      <c r="J34" s="1007"/>
      <c r="K34" s="257" t="s">
        <v>19</v>
      </c>
      <c r="L34" s="1868" t="s">
        <v>750</v>
      </c>
      <c r="M34" s="1869"/>
      <c r="N34" s="1870"/>
      <c r="O34" s="1870"/>
      <c r="P34" s="509" t="s">
        <v>26</v>
      </c>
      <c r="Q34" s="2187"/>
      <c r="R34" s="2137"/>
      <c r="S34" s="2137"/>
      <c r="T34" s="1891" t="s">
        <v>59</v>
      </c>
      <c r="U34" s="2187"/>
      <c r="V34" s="2137"/>
      <c r="W34" s="2137"/>
      <c r="X34" s="1891" t="s">
        <v>59</v>
      </c>
      <c r="Y34" s="2190"/>
      <c r="Z34" s="2191"/>
      <c r="AA34" s="2191"/>
      <c r="AB34" s="2191"/>
      <c r="AC34" s="2191"/>
      <c r="AD34" s="2191"/>
      <c r="AE34" s="2191"/>
      <c r="AF34" s="2191"/>
      <c r="AG34" s="2191"/>
      <c r="AH34" s="2191"/>
      <c r="AI34" s="2191"/>
      <c r="AJ34" s="2192"/>
      <c r="AK34" s="84"/>
      <c r="AL34" s="84"/>
      <c r="AM34" s="84"/>
      <c r="AN34" s="84"/>
      <c r="AO34" s="84"/>
    </row>
    <row r="35" spans="1:41" ht="18.75" customHeight="1" x14ac:dyDescent="0.4">
      <c r="A35" s="2198"/>
      <c r="B35" s="2196"/>
      <c r="C35" s="2196"/>
      <c r="D35" s="2196"/>
      <c r="E35" s="2196"/>
      <c r="F35" s="2196"/>
      <c r="G35" s="2196"/>
      <c r="H35" s="510"/>
      <c r="I35" s="258" t="s">
        <v>20</v>
      </c>
      <c r="J35" s="511"/>
      <c r="K35" s="259" t="s">
        <v>33</v>
      </c>
      <c r="L35" s="1868" t="s">
        <v>751</v>
      </c>
      <c r="M35" s="1869"/>
      <c r="N35" s="1870"/>
      <c r="O35" s="1870"/>
      <c r="P35" s="509" t="s">
        <v>26</v>
      </c>
      <c r="Q35" s="2145"/>
      <c r="R35" s="2138"/>
      <c r="S35" s="2138"/>
      <c r="T35" s="1737"/>
      <c r="U35" s="2145"/>
      <c r="V35" s="2138"/>
      <c r="W35" s="2138"/>
      <c r="X35" s="1737"/>
      <c r="Y35" s="2195"/>
      <c r="Z35" s="2196"/>
      <c r="AA35" s="2196"/>
      <c r="AB35" s="2196"/>
      <c r="AC35" s="2196"/>
      <c r="AD35" s="2196"/>
      <c r="AE35" s="2196"/>
      <c r="AF35" s="2196"/>
      <c r="AG35" s="2196"/>
      <c r="AH35" s="2196"/>
      <c r="AI35" s="2196"/>
      <c r="AJ35" s="2197"/>
      <c r="AK35" s="84"/>
      <c r="AL35" s="84"/>
      <c r="AM35" s="84"/>
      <c r="AN35" s="84"/>
      <c r="AO35" s="84"/>
    </row>
    <row r="36" spans="1:41" ht="18.75" customHeight="1" x14ac:dyDescent="0.4">
      <c r="A36" s="2193"/>
      <c r="B36" s="2191"/>
      <c r="C36" s="2191"/>
      <c r="D36" s="2191"/>
      <c r="E36" s="2191"/>
      <c r="F36" s="2191"/>
      <c r="G36" s="2191"/>
      <c r="H36" s="1030"/>
      <c r="I36" s="1007"/>
      <c r="J36" s="1007"/>
      <c r="K36" s="257" t="s">
        <v>19</v>
      </c>
      <c r="L36" s="1868" t="s">
        <v>750</v>
      </c>
      <c r="M36" s="1869"/>
      <c r="N36" s="1870"/>
      <c r="O36" s="1870"/>
      <c r="P36" s="509" t="s">
        <v>26</v>
      </c>
      <c r="Q36" s="2187"/>
      <c r="R36" s="2137"/>
      <c r="S36" s="2137"/>
      <c r="T36" s="1891" t="s">
        <v>59</v>
      </c>
      <c r="U36" s="2187"/>
      <c r="V36" s="2137"/>
      <c r="W36" s="2137"/>
      <c r="X36" s="1891" t="s">
        <v>59</v>
      </c>
      <c r="Y36" s="2190"/>
      <c r="Z36" s="2191"/>
      <c r="AA36" s="2191"/>
      <c r="AB36" s="2191"/>
      <c r="AC36" s="2191"/>
      <c r="AD36" s="2191"/>
      <c r="AE36" s="2191"/>
      <c r="AF36" s="2191"/>
      <c r="AG36" s="2191"/>
      <c r="AH36" s="2191"/>
      <c r="AI36" s="2191"/>
      <c r="AJ36" s="2192"/>
      <c r="AK36" s="84"/>
      <c r="AL36" s="84"/>
      <c r="AM36" s="84"/>
      <c r="AN36" s="84"/>
      <c r="AO36" s="84"/>
    </row>
    <row r="37" spans="1:41" ht="18.75" customHeight="1" thickBot="1" x14ac:dyDescent="0.45">
      <c r="A37" s="2194"/>
      <c r="B37" s="2110"/>
      <c r="C37" s="2110"/>
      <c r="D37" s="2110"/>
      <c r="E37" s="2110"/>
      <c r="F37" s="2110"/>
      <c r="G37" s="2110"/>
      <c r="H37" s="512"/>
      <c r="I37" s="260" t="s">
        <v>20</v>
      </c>
      <c r="J37" s="513"/>
      <c r="K37" s="379" t="s">
        <v>33</v>
      </c>
      <c r="L37" s="1853" t="s">
        <v>751</v>
      </c>
      <c r="M37" s="1855"/>
      <c r="N37" s="1857"/>
      <c r="O37" s="1857"/>
      <c r="P37" s="262" t="s">
        <v>26</v>
      </c>
      <c r="Q37" s="2188"/>
      <c r="R37" s="2189"/>
      <c r="S37" s="2189"/>
      <c r="T37" s="2102"/>
      <c r="U37" s="2188"/>
      <c r="V37" s="2189"/>
      <c r="W37" s="2189"/>
      <c r="X37" s="2102"/>
      <c r="Y37" s="2109"/>
      <c r="Z37" s="2110"/>
      <c r="AA37" s="2110"/>
      <c r="AB37" s="2110"/>
      <c r="AC37" s="2110"/>
      <c r="AD37" s="2110"/>
      <c r="AE37" s="2110"/>
      <c r="AF37" s="2110"/>
      <c r="AG37" s="2110"/>
      <c r="AH37" s="2110"/>
      <c r="AI37" s="2110"/>
      <c r="AJ37" s="2111"/>
      <c r="AK37" s="84"/>
      <c r="AL37" s="84"/>
      <c r="AM37" s="84"/>
      <c r="AN37" s="84"/>
      <c r="AO37" s="84"/>
    </row>
    <row r="38" spans="1:41" ht="18.75" customHeight="1" x14ac:dyDescent="0.4"/>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sheetData>
  <sheetProtection selectLockedCells="1"/>
  <mergeCells count="193">
    <mergeCell ref="A3:G3"/>
    <mergeCell ref="H3:K3"/>
    <mergeCell ref="L3:P3"/>
    <mergeCell ref="Q3:T3"/>
    <mergeCell ref="U3:X3"/>
    <mergeCell ref="Y3:AJ3"/>
    <mergeCell ref="A6:G7"/>
    <mergeCell ref="H6:J6"/>
    <mergeCell ref="L6:M6"/>
    <mergeCell ref="N6:O6"/>
    <mergeCell ref="Q6:S7"/>
    <mergeCell ref="A4:G5"/>
    <mergeCell ref="H4:J4"/>
    <mergeCell ref="L4:M4"/>
    <mergeCell ref="N4:O4"/>
    <mergeCell ref="Q4:S5"/>
    <mergeCell ref="T6:T7"/>
    <mergeCell ref="U6:W7"/>
    <mergeCell ref="X6:X7"/>
    <mergeCell ref="Y6:AJ7"/>
    <mergeCell ref="L7:M7"/>
    <mergeCell ref="N7:O7"/>
    <mergeCell ref="U4:W5"/>
    <mergeCell ref="X4:X5"/>
    <mergeCell ref="Y4:AJ5"/>
    <mergeCell ref="L5:M5"/>
    <mergeCell ref="N5:O5"/>
    <mergeCell ref="T4:T5"/>
    <mergeCell ref="A10:G11"/>
    <mergeCell ref="H10:J10"/>
    <mergeCell ref="L10:M10"/>
    <mergeCell ref="N10:O10"/>
    <mergeCell ref="Q10:S11"/>
    <mergeCell ref="A8:G9"/>
    <mergeCell ref="H8:J8"/>
    <mergeCell ref="L8:M8"/>
    <mergeCell ref="N8:O8"/>
    <mergeCell ref="Q8:S9"/>
    <mergeCell ref="T10:T11"/>
    <mergeCell ref="U10:W11"/>
    <mergeCell ref="X10:X11"/>
    <mergeCell ref="Y10:AJ11"/>
    <mergeCell ref="L11:M11"/>
    <mergeCell ref="N11:O11"/>
    <mergeCell ref="U8:W9"/>
    <mergeCell ref="X8:X9"/>
    <mergeCell ref="Y8:AJ9"/>
    <mergeCell ref="L9:M9"/>
    <mergeCell ref="N9:O9"/>
    <mergeCell ref="T8:T9"/>
    <mergeCell ref="A14:G15"/>
    <mergeCell ref="H14:J14"/>
    <mergeCell ref="L14:M14"/>
    <mergeCell ref="N14:O14"/>
    <mergeCell ref="Q14:S15"/>
    <mergeCell ref="A12:G13"/>
    <mergeCell ref="H12:J12"/>
    <mergeCell ref="L12:M12"/>
    <mergeCell ref="N12:O12"/>
    <mergeCell ref="Q12:S13"/>
    <mergeCell ref="T14:T15"/>
    <mergeCell ref="U14:W15"/>
    <mergeCell ref="X14:X15"/>
    <mergeCell ref="Y14:AJ15"/>
    <mergeCell ref="L15:M15"/>
    <mergeCell ref="N15:O15"/>
    <mergeCell ref="U12:W13"/>
    <mergeCell ref="X12:X13"/>
    <mergeCell ref="Y12:AJ13"/>
    <mergeCell ref="L13:M13"/>
    <mergeCell ref="N13:O13"/>
    <mergeCell ref="T12:T13"/>
    <mergeCell ref="A18:G19"/>
    <mergeCell ref="H18:J18"/>
    <mergeCell ref="L18:M18"/>
    <mergeCell ref="N18:O18"/>
    <mergeCell ref="Q18:S19"/>
    <mergeCell ref="A16:G17"/>
    <mergeCell ref="H16:J16"/>
    <mergeCell ref="L16:M16"/>
    <mergeCell ref="N16:O16"/>
    <mergeCell ref="Q16:S17"/>
    <mergeCell ref="T18:T19"/>
    <mergeCell ref="U18:W19"/>
    <mergeCell ref="X18:X19"/>
    <mergeCell ref="Y18:AJ19"/>
    <mergeCell ref="L19:M19"/>
    <mergeCell ref="N19:O19"/>
    <mergeCell ref="U16:W17"/>
    <mergeCell ref="X16:X17"/>
    <mergeCell ref="Y16:AJ17"/>
    <mergeCell ref="L17:M17"/>
    <mergeCell ref="N17:O17"/>
    <mergeCell ref="T16:T17"/>
    <mergeCell ref="A22:G23"/>
    <mergeCell ref="H22:J22"/>
    <mergeCell ref="L22:M22"/>
    <mergeCell ref="N22:O22"/>
    <mergeCell ref="Q22:S23"/>
    <mergeCell ref="A20:G21"/>
    <mergeCell ref="H20:J20"/>
    <mergeCell ref="L20:M20"/>
    <mergeCell ref="N20:O20"/>
    <mergeCell ref="Q20:S21"/>
    <mergeCell ref="T22:T23"/>
    <mergeCell ref="U22:W23"/>
    <mergeCell ref="X22:X23"/>
    <mergeCell ref="Y22:AJ23"/>
    <mergeCell ref="L23:M23"/>
    <mergeCell ref="N23:O23"/>
    <mergeCell ref="U20:W21"/>
    <mergeCell ref="X20:X21"/>
    <mergeCell ref="Y20:AJ21"/>
    <mergeCell ref="L21:M21"/>
    <mergeCell ref="N21:O21"/>
    <mergeCell ref="T20:T21"/>
    <mergeCell ref="A26:G27"/>
    <mergeCell ref="H26:J26"/>
    <mergeCell ref="L26:M26"/>
    <mergeCell ref="N26:O26"/>
    <mergeCell ref="Q26:S27"/>
    <mergeCell ref="A24:G25"/>
    <mergeCell ref="H24:J24"/>
    <mergeCell ref="L24:M24"/>
    <mergeCell ref="N24:O24"/>
    <mergeCell ref="Q24:S25"/>
    <mergeCell ref="T26:T27"/>
    <mergeCell ref="U26:W27"/>
    <mergeCell ref="X26:X27"/>
    <mergeCell ref="Y26:AJ27"/>
    <mergeCell ref="L27:M27"/>
    <mergeCell ref="N27:O27"/>
    <mergeCell ref="U24:W25"/>
    <mergeCell ref="X24:X25"/>
    <mergeCell ref="Y24:AJ25"/>
    <mergeCell ref="L25:M25"/>
    <mergeCell ref="N25:O25"/>
    <mergeCell ref="T24:T25"/>
    <mergeCell ref="A30:G31"/>
    <mergeCell ref="H30:J30"/>
    <mergeCell ref="L30:M30"/>
    <mergeCell ref="N30:O30"/>
    <mergeCell ref="Q30:S31"/>
    <mergeCell ref="A28:G29"/>
    <mergeCell ref="H28:J28"/>
    <mergeCell ref="L28:M28"/>
    <mergeCell ref="N28:O28"/>
    <mergeCell ref="Q28:S29"/>
    <mergeCell ref="T30:T31"/>
    <mergeCell ref="U30:W31"/>
    <mergeCell ref="X30:X31"/>
    <mergeCell ref="Y30:AJ31"/>
    <mergeCell ref="L31:M31"/>
    <mergeCell ref="N31:O31"/>
    <mergeCell ref="U28:W29"/>
    <mergeCell ref="X28:X29"/>
    <mergeCell ref="Y28:AJ29"/>
    <mergeCell ref="L29:M29"/>
    <mergeCell ref="N29:O29"/>
    <mergeCell ref="T28:T29"/>
    <mergeCell ref="A34:G35"/>
    <mergeCell ref="H34:J34"/>
    <mergeCell ref="L34:M34"/>
    <mergeCell ref="N34:O34"/>
    <mergeCell ref="Q34:S35"/>
    <mergeCell ref="A32:G33"/>
    <mergeCell ref="H32:J32"/>
    <mergeCell ref="L32:M32"/>
    <mergeCell ref="N32:O32"/>
    <mergeCell ref="Q32:S33"/>
    <mergeCell ref="T34:T35"/>
    <mergeCell ref="U34:W35"/>
    <mergeCell ref="X34:X35"/>
    <mergeCell ref="Y34:AJ35"/>
    <mergeCell ref="L35:M35"/>
    <mergeCell ref="N35:O35"/>
    <mergeCell ref="U32:W33"/>
    <mergeCell ref="X32:X33"/>
    <mergeCell ref="Y32:AJ33"/>
    <mergeCell ref="L33:M33"/>
    <mergeCell ref="N33:O33"/>
    <mergeCell ref="T32:T33"/>
    <mergeCell ref="U36:W37"/>
    <mergeCell ref="X36:X37"/>
    <mergeCell ref="Y36:AJ37"/>
    <mergeCell ref="L37:M37"/>
    <mergeCell ref="N37:O37"/>
    <mergeCell ref="A36:G37"/>
    <mergeCell ref="H36:J36"/>
    <mergeCell ref="L36:M36"/>
    <mergeCell ref="N36:O36"/>
    <mergeCell ref="Q36:S37"/>
    <mergeCell ref="T36:T37"/>
  </mergeCells>
  <phoneticPr fontId="4"/>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&amp;C23/30&amp;R&amp;F</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97D6-9442-4A65-8637-08AD617C16EF}">
  <sheetPr>
    <tabColor theme="7" tint="0.79998168889431442"/>
    <pageSetUpPr fitToPage="1"/>
  </sheetPr>
  <dimension ref="A1:BH119"/>
  <sheetViews>
    <sheetView view="pageBreakPreview" zoomScaleNormal="70" zoomScaleSheetLayoutView="100" workbookViewId="0"/>
  </sheetViews>
  <sheetFormatPr defaultRowHeight="16.5" x14ac:dyDescent="0.4"/>
  <cols>
    <col min="1" max="57" width="4.375" style="79" customWidth="1"/>
    <col min="58" max="60" width="9" style="79"/>
    <col min="61" max="256" width="9" style="11"/>
    <col min="257" max="313" width="4.375" style="11" customWidth="1"/>
    <col min="314" max="512" width="9" style="11"/>
    <col min="513" max="569" width="4.375" style="11" customWidth="1"/>
    <col min="570" max="768" width="9" style="11"/>
    <col min="769" max="825" width="4.375" style="11" customWidth="1"/>
    <col min="826" max="1024" width="9" style="11"/>
    <col min="1025" max="1081" width="4.375" style="11" customWidth="1"/>
    <col min="1082" max="1280" width="9" style="11"/>
    <col min="1281" max="1337" width="4.375" style="11" customWidth="1"/>
    <col min="1338" max="1536" width="9" style="11"/>
    <col min="1537" max="1593" width="4.375" style="11" customWidth="1"/>
    <col min="1594" max="1792" width="9" style="11"/>
    <col min="1793" max="1849" width="4.375" style="11" customWidth="1"/>
    <col min="1850" max="2048" width="9" style="11"/>
    <col min="2049" max="2105" width="4.375" style="11" customWidth="1"/>
    <col min="2106" max="2304" width="9" style="11"/>
    <col min="2305" max="2361" width="4.375" style="11" customWidth="1"/>
    <col min="2362" max="2560" width="9" style="11"/>
    <col min="2561" max="2617" width="4.375" style="11" customWidth="1"/>
    <col min="2618" max="2816" width="9" style="11"/>
    <col min="2817" max="2873" width="4.375" style="11" customWidth="1"/>
    <col min="2874" max="3072" width="9" style="11"/>
    <col min="3073" max="3129" width="4.375" style="11" customWidth="1"/>
    <col min="3130" max="3328" width="9" style="11"/>
    <col min="3329" max="3385" width="4.375" style="11" customWidth="1"/>
    <col min="3386" max="3584" width="9" style="11"/>
    <col min="3585" max="3641" width="4.375" style="11" customWidth="1"/>
    <col min="3642" max="3840" width="9" style="11"/>
    <col min="3841" max="3897" width="4.375" style="11" customWidth="1"/>
    <col min="3898" max="4096" width="9" style="11"/>
    <col min="4097" max="4153" width="4.375" style="11" customWidth="1"/>
    <col min="4154" max="4352" width="9" style="11"/>
    <col min="4353" max="4409" width="4.375" style="11" customWidth="1"/>
    <col min="4410" max="4608" width="9" style="11"/>
    <col min="4609" max="4665" width="4.375" style="11" customWidth="1"/>
    <col min="4666" max="4864" width="9" style="11"/>
    <col min="4865" max="4921" width="4.375" style="11" customWidth="1"/>
    <col min="4922" max="5120" width="9" style="11"/>
    <col min="5121" max="5177" width="4.375" style="11" customWidth="1"/>
    <col min="5178" max="5376" width="9" style="11"/>
    <col min="5377" max="5433" width="4.375" style="11" customWidth="1"/>
    <col min="5434" max="5632" width="9" style="11"/>
    <col min="5633" max="5689" width="4.375" style="11" customWidth="1"/>
    <col min="5690" max="5888" width="9" style="11"/>
    <col min="5889" max="5945" width="4.375" style="11" customWidth="1"/>
    <col min="5946" max="6144" width="9" style="11"/>
    <col min="6145" max="6201" width="4.375" style="11" customWidth="1"/>
    <col min="6202" max="6400" width="9" style="11"/>
    <col min="6401" max="6457" width="4.375" style="11" customWidth="1"/>
    <col min="6458" max="6656" width="9" style="11"/>
    <col min="6657" max="6713" width="4.375" style="11" customWidth="1"/>
    <col min="6714" max="6912" width="9" style="11"/>
    <col min="6913" max="6969" width="4.375" style="11" customWidth="1"/>
    <col min="6970" max="7168" width="9" style="11"/>
    <col min="7169" max="7225" width="4.375" style="11" customWidth="1"/>
    <col min="7226" max="7424" width="9" style="11"/>
    <col min="7425" max="7481" width="4.375" style="11" customWidth="1"/>
    <col min="7482" max="7680" width="9" style="11"/>
    <col min="7681" max="7737" width="4.375" style="11" customWidth="1"/>
    <col min="7738" max="7936" width="9" style="11"/>
    <col min="7937" max="7993" width="4.375" style="11" customWidth="1"/>
    <col min="7994" max="8192" width="9" style="11"/>
    <col min="8193" max="8249" width="4.375" style="11" customWidth="1"/>
    <col min="8250" max="8448" width="9" style="11"/>
    <col min="8449" max="8505" width="4.375" style="11" customWidth="1"/>
    <col min="8506" max="8704" width="9" style="11"/>
    <col min="8705" max="8761" width="4.375" style="11" customWidth="1"/>
    <col min="8762" max="8960" width="9" style="11"/>
    <col min="8961" max="9017" width="4.375" style="11" customWidth="1"/>
    <col min="9018" max="9216" width="9" style="11"/>
    <col min="9217" max="9273" width="4.375" style="11" customWidth="1"/>
    <col min="9274" max="9472" width="9" style="11"/>
    <col min="9473" max="9529" width="4.375" style="11" customWidth="1"/>
    <col min="9530" max="9728" width="9" style="11"/>
    <col min="9729" max="9785" width="4.375" style="11" customWidth="1"/>
    <col min="9786" max="9984" width="9" style="11"/>
    <col min="9985" max="10041" width="4.375" style="11" customWidth="1"/>
    <col min="10042" max="10240" width="9" style="11"/>
    <col min="10241" max="10297" width="4.375" style="11" customWidth="1"/>
    <col min="10298" max="10496" width="9" style="11"/>
    <col min="10497" max="10553" width="4.375" style="11" customWidth="1"/>
    <col min="10554" max="10752" width="9" style="11"/>
    <col min="10753" max="10809" width="4.375" style="11" customWidth="1"/>
    <col min="10810" max="11008" width="9" style="11"/>
    <col min="11009" max="11065" width="4.375" style="11" customWidth="1"/>
    <col min="11066" max="11264" width="9" style="11"/>
    <col min="11265" max="11321" width="4.375" style="11" customWidth="1"/>
    <col min="11322" max="11520" width="9" style="11"/>
    <col min="11521" max="11577" width="4.375" style="11" customWidth="1"/>
    <col min="11578" max="11776" width="9" style="11"/>
    <col min="11777" max="11833" width="4.375" style="11" customWidth="1"/>
    <col min="11834" max="12032" width="9" style="11"/>
    <col min="12033" max="12089" width="4.375" style="11" customWidth="1"/>
    <col min="12090" max="12288" width="9" style="11"/>
    <col min="12289" max="12345" width="4.375" style="11" customWidth="1"/>
    <col min="12346" max="12544" width="9" style="11"/>
    <col min="12545" max="12601" width="4.375" style="11" customWidth="1"/>
    <col min="12602" max="12800" width="9" style="11"/>
    <col min="12801" max="12857" width="4.375" style="11" customWidth="1"/>
    <col min="12858" max="13056" width="9" style="11"/>
    <col min="13057" max="13113" width="4.375" style="11" customWidth="1"/>
    <col min="13114" max="13312" width="9" style="11"/>
    <col min="13313" max="13369" width="4.375" style="11" customWidth="1"/>
    <col min="13370" max="13568" width="9" style="11"/>
    <col min="13569" max="13625" width="4.375" style="11" customWidth="1"/>
    <col min="13626" max="13824" width="9" style="11"/>
    <col min="13825" max="13881" width="4.375" style="11" customWidth="1"/>
    <col min="13882" max="14080" width="9" style="11"/>
    <col min="14081" max="14137" width="4.375" style="11" customWidth="1"/>
    <col min="14138" max="14336" width="9" style="11"/>
    <col min="14337" max="14393" width="4.375" style="11" customWidth="1"/>
    <col min="14394" max="14592" width="9" style="11"/>
    <col min="14593" max="14649" width="4.375" style="11" customWidth="1"/>
    <col min="14650" max="14848" width="9" style="11"/>
    <col min="14849" max="14905" width="4.375" style="11" customWidth="1"/>
    <col min="14906" max="15104" width="9" style="11"/>
    <col min="15105" max="15161" width="4.375" style="11" customWidth="1"/>
    <col min="15162" max="15360" width="9" style="11"/>
    <col min="15361" max="15417" width="4.375" style="11" customWidth="1"/>
    <col min="15418" max="15616" width="9" style="11"/>
    <col min="15617" max="15673" width="4.375" style="11" customWidth="1"/>
    <col min="15674" max="15872" width="9" style="11"/>
    <col min="15873" max="15929" width="4.375" style="11" customWidth="1"/>
    <col min="15930" max="16128" width="9" style="11"/>
    <col min="16129" max="16185" width="4.375" style="11" customWidth="1"/>
    <col min="16186" max="16384" width="9" style="11"/>
  </cols>
  <sheetData>
    <row r="1" spans="1:60" ht="18" customHeight="1" x14ac:dyDescent="0.4">
      <c r="A1" s="78" t="s">
        <v>752</v>
      </c>
    </row>
    <row r="2" spans="1:60" ht="18.75" customHeight="1" thickBot="1" x14ac:dyDescent="0.45">
      <c r="A2" s="80" t="str">
        <f>"（１）退所時の金品の処分状況（令和"&amp;表紙・鑑!$S$3-1&amp;"年度以降）"</f>
        <v>（１）退所時の金品の処分状況（令和4年度以降）</v>
      </c>
    </row>
    <row r="3" spans="1:60" s="515" customFormat="1" ht="18.75" customHeight="1" x14ac:dyDescent="0.4">
      <c r="A3" s="1771" t="s">
        <v>753</v>
      </c>
      <c r="B3" s="1767"/>
      <c r="C3" s="1767"/>
      <c r="D3" s="1767"/>
      <c r="E3" s="1768"/>
      <c r="F3" s="1766" t="s">
        <v>754</v>
      </c>
      <c r="G3" s="1506"/>
      <c r="H3" s="1506"/>
      <c r="I3" s="1506"/>
      <c r="J3" s="1506"/>
      <c r="K3" s="1506"/>
      <c r="L3" s="1506"/>
      <c r="M3" s="1506"/>
      <c r="N3" s="1507"/>
      <c r="O3" s="1501" t="s">
        <v>755</v>
      </c>
      <c r="P3" s="1501"/>
      <c r="Q3" s="1501"/>
      <c r="R3" s="1501"/>
      <c r="S3" s="1501" t="s">
        <v>756</v>
      </c>
      <c r="T3" s="1501"/>
      <c r="U3" s="1501"/>
      <c r="V3" s="1501"/>
      <c r="W3" s="1501"/>
      <c r="X3" s="1501"/>
      <c r="Y3" s="1501"/>
      <c r="Z3" s="1501"/>
      <c r="AA3" s="1501"/>
      <c r="AB3" s="1501" t="s">
        <v>757</v>
      </c>
      <c r="AC3" s="1501"/>
      <c r="AD3" s="1501"/>
      <c r="AE3" s="1501"/>
      <c r="AF3" s="1501"/>
      <c r="AG3" s="1501"/>
      <c r="AH3" s="1501"/>
      <c r="AI3" s="1501"/>
      <c r="AJ3" s="1501"/>
      <c r="AK3" s="1501"/>
      <c r="AL3" s="2226" t="s">
        <v>190</v>
      </c>
      <c r="AM3" s="2226"/>
      <c r="AN3" s="2226"/>
      <c r="AO3" s="2226"/>
      <c r="AP3" s="2226"/>
      <c r="AQ3" s="2227"/>
      <c r="AR3" s="514"/>
      <c r="AS3" s="514"/>
      <c r="AT3" s="514"/>
      <c r="AU3" s="514"/>
      <c r="AV3" s="514"/>
      <c r="AW3" s="514"/>
      <c r="AX3" s="514"/>
      <c r="AY3" s="514"/>
      <c r="AZ3" s="514"/>
      <c r="BA3" s="514"/>
      <c r="BB3" s="514"/>
      <c r="BC3" s="514"/>
      <c r="BD3" s="514"/>
      <c r="BE3" s="514"/>
      <c r="BF3" s="514"/>
      <c r="BG3" s="514"/>
      <c r="BH3" s="514"/>
    </row>
    <row r="4" spans="1:60" s="515" customFormat="1" ht="18.75" customHeight="1" x14ac:dyDescent="0.4">
      <c r="A4" s="1587"/>
      <c r="B4" s="1060"/>
      <c r="C4" s="1060"/>
      <c r="D4" s="1060"/>
      <c r="E4" s="1061"/>
      <c r="F4" s="1711"/>
      <c r="G4" s="1056"/>
      <c r="H4" s="1056"/>
      <c r="I4" s="1056"/>
      <c r="J4" s="1056"/>
      <c r="K4" s="1056"/>
      <c r="L4" s="1056"/>
      <c r="M4" s="1056"/>
      <c r="N4" s="1911"/>
      <c r="O4" s="1043" t="s">
        <v>758</v>
      </c>
      <c r="P4" s="1043"/>
      <c r="Q4" s="1043" t="s">
        <v>759</v>
      </c>
      <c r="R4" s="1043"/>
      <c r="S4" s="1890" t="s">
        <v>760</v>
      </c>
      <c r="T4" s="1488"/>
      <c r="U4" s="1891"/>
      <c r="V4" s="1051" t="s">
        <v>761</v>
      </c>
      <c r="W4" s="1488"/>
      <c r="X4" s="1891"/>
      <c r="Y4" s="1890" t="s">
        <v>762</v>
      </c>
      <c r="Z4" s="1488"/>
      <c r="AA4" s="1891"/>
      <c r="AB4" s="1890" t="s">
        <v>763</v>
      </c>
      <c r="AC4" s="1488"/>
      <c r="AD4" s="1488"/>
      <c r="AE4" s="1891"/>
      <c r="AF4" s="1890" t="s">
        <v>764</v>
      </c>
      <c r="AG4" s="1891"/>
      <c r="AH4" s="997" t="s">
        <v>178</v>
      </c>
      <c r="AI4" s="997"/>
      <c r="AJ4" s="997"/>
      <c r="AK4" s="997"/>
      <c r="AL4" s="2228"/>
      <c r="AM4" s="2228"/>
      <c r="AN4" s="2228"/>
      <c r="AO4" s="2228"/>
      <c r="AP4" s="2228"/>
      <c r="AQ4" s="2229"/>
      <c r="AR4" s="514"/>
      <c r="AS4" s="514"/>
      <c r="AT4" s="514"/>
      <c r="AU4" s="514"/>
      <c r="AV4" s="514"/>
      <c r="AW4" s="514"/>
      <c r="AX4" s="514"/>
      <c r="AY4" s="514"/>
      <c r="AZ4" s="514"/>
      <c r="BA4" s="514"/>
      <c r="BB4" s="514"/>
      <c r="BC4" s="514"/>
      <c r="BD4" s="514"/>
      <c r="BE4" s="514"/>
      <c r="BF4" s="514"/>
      <c r="BG4" s="514"/>
      <c r="BH4" s="514"/>
    </row>
    <row r="5" spans="1:60" s="515" customFormat="1" ht="18.75" customHeight="1" x14ac:dyDescent="0.4">
      <c r="A5" s="1587"/>
      <c r="B5" s="1060"/>
      <c r="C5" s="1060"/>
      <c r="D5" s="1060"/>
      <c r="E5" s="1061"/>
      <c r="F5" s="1711"/>
      <c r="G5" s="1056"/>
      <c r="H5" s="1056"/>
      <c r="I5" s="1056"/>
      <c r="J5" s="1056"/>
      <c r="K5" s="1056"/>
      <c r="L5" s="1056"/>
      <c r="M5" s="1056"/>
      <c r="N5" s="1911"/>
      <c r="O5" s="1043"/>
      <c r="P5" s="1043"/>
      <c r="Q5" s="1043"/>
      <c r="R5" s="1043"/>
      <c r="S5" s="1916"/>
      <c r="T5" s="1056"/>
      <c r="U5" s="1911"/>
      <c r="V5" s="1916"/>
      <c r="W5" s="1056"/>
      <c r="X5" s="1911"/>
      <c r="Y5" s="1916"/>
      <c r="Z5" s="1056"/>
      <c r="AA5" s="1911"/>
      <c r="AB5" s="1916"/>
      <c r="AC5" s="1056"/>
      <c r="AD5" s="1056"/>
      <c r="AE5" s="1911"/>
      <c r="AF5" s="1916"/>
      <c r="AG5" s="1911"/>
      <c r="AH5" s="997"/>
      <c r="AI5" s="997"/>
      <c r="AJ5" s="997"/>
      <c r="AK5" s="997"/>
      <c r="AL5" s="2228"/>
      <c r="AM5" s="2228"/>
      <c r="AN5" s="2228"/>
      <c r="AO5" s="2228"/>
      <c r="AP5" s="2228"/>
      <c r="AQ5" s="2229"/>
      <c r="AR5" s="514"/>
      <c r="AS5" s="514"/>
      <c r="AT5" s="514"/>
      <c r="AU5" s="514"/>
      <c r="AV5" s="514"/>
      <c r="AW5" s="514"/>
      <c r="AX5" s="514"/>
      <c r="AY5" s="514"/>
      <c r="AZ5" s="514"/>
      <c r="BA5" s="514"/>
      <c r="BB5" s="514"/>
      <c r="BC5" s="514"/>
      <c r="BD5" s="514"/>
      <c r="BE5" s="514"/>
      <c r="BF5" s="514"/>
      <c r="BG5" s="514"/>
      <c r="BH5" s="514"/>
    </row>
    <row r="6" spans="1:60" s="515" customFormat="1" ht="18.75" customHeight="1" x14ac:dyDescent="0.4">
      <c r="A6" s="1589"/>
      <c r="B6" s="1062"/>
      <c r="C6" s="1062"/>
      <c r="D6" s="1062"/>
      <c r="E6" s="1063"/>
      <c r="F6" s="1736"/>
      <c r="G6" s="1498"/>
      <c r="H6" s="1498"/>
      <c r="I6" s="1498"/>
      <c r="J6" s="1498"/>
      <c r="K6" s="1498"/>
      <c r="L6" s="1498"/>
      <c r="M6" s="1498"/>
      <c r="N6" s="1737"/>
      <c r="O6" s="1043"/>
      <c r="P6" s="1043"/>
      <c r="Q6" s="1043"/>
      <c r="R6" s="1043"/>
      <c r="S6" s="2223" t="s">
        <v>765</v>
      </c>
      <c r="T6" s="2224"/>
      <c r="U6" s="2225"/>
      <c r="V6" s="2223" t="s">
        <v>765</v>
      </c>
      <c r="W6" s="2224"/>
      <c r="X6" s="2225"/>
      <c r="Y6" s="2223" t="s">
        <v>765</v>
      </c>
      <c r="Z6" s="2224"/>
      <c r="AA6" s="2225"/>
      <c r="AB6" s="1736"/>
      <c r="AC6" s="1498"/>
      <c r="AD6" s="1498"/>
      <c r="AE6" s="1737"/>
      <c r="AF6" s="1736"/>
      <c r="AG6" s="1737"/>
      <c r="AH6" s="997"/>
      <c r="AI6" s="997"/>
      <c r="AJ6" s="997"/>
      <c r="AK6" s="997"/>
      <c r="AL6" s="2228"/>
      <c r="AM6" s="2228"/>
      <c r="AN6" s="2228"/>
      <c r="AO6" s="2228"/>
      <c r="AP6" s="2228"/>
      <c r="AQ6" s="2229"/>
      <c r="AR6" s="514"/>
      <c r="AS6" s="514"/>
      <c r="AT6" s="514"/>
      <c r="AU6" s="514"/>
      <c r="AV6" s="514"/>
      <c r="AW6" s="514"/>
      <c r="AX6" s="514"/>
      <c r="AY6" s="514"/>
      <c r="AZ6" s="514"/>
      <c r="BA6" s="514"/>
      <c r="BB6" s="514"/>
      <c r="BC6" s="514"/>
      <c r="BD6" s="514"/>
      <c r="BE6" s="514"/>
      <c r="BF6" s="514"/>
      <c r="BG6" s="514"/>
      <c r="BH6" s="514"/>
    </row>
    <row r="7" spans="1:60" s="515" customFormat="1" ht="18.75" customHeight="1" x14ac:dyDescent="0.4">
      <c r="A7" s="2215"/>
      <c r="B7" s="2216"/>
      <c r="C7" s="2216"/>
      <c r="D7" s="2216"/>
      <c r="E7" s="2216"/>
      <c r="F7" s="1030"/>
      <c r="G7" s="1007"/>
      <c r="H7" s="516" t="s">
        <v>19</v>
      </c>
      <c r="I7" s="1007"/>
      <c r="J7" s="1007"/>
      <c r="K7" s="516" t="s">
        <v>20</v>
      </c>
      <c r="L7" s="1007"/>
      <c r="M7" s="1007"/>
      <c r="N7" s="257" t="s">
        <v>33</v>
      </c>
      <c r="O7" s="1030"/>
      <c r="P7" s="1009"/>
      <c r="Q7" s="1030"/>
      <c r="R7" s="1009"/>
      <c r="S7" s="2205"/>
      <c r="T7" s="2205"/>
      <c r="U7" s="2205"/>
      <c r="V7" s="2205"/>
      <c r="W7" s="2205"/>
      <c r="X7" s="2205"/>
      <c r="Y7" s="2207" t="str">
        <f>IF(S7-V7=0,"",S7-V7)</f>
        <v/>
      </c>
      <c r="Z7" s="2207"/>
      <c r="AA7" s="2207"/>
      <c r="AB7" s="1030"/>
      <c r="AC7" s="1007"/>
      <c r="AD7" s="1007"/>
      <c r="AE7" s="257" t="s">
        <v>19</v>
      </c>
      <c r="AF7" s="1030"/>
      <c r="AG7" s="1009"/>
      <c r="AH7" s="2209"/>
      <c r="AI7" s="2210"/>
      <c r="AJ7" s="2210"/>
      <c r="AK7" s="2211"/>
      <c r="AL7" s="2200"/>
      <c r="AM7" s="2200"/>
      <c r="AN7" s="2200"/>
      <c r="AO7" s="2200"/>
      <c r="AP7" s="2200"/>
      <c r="AQ7" s="2201"/>
      <c r="AR7" s="514"/>
      <c r="AS7" s="514"/>
      <c r="AT7" s="514"/>
      <c r="AU7" s="514"/>
      <c r="AV7" s="514"/>
      <c r="AW7" s="514"/>
      <c r="AX7" s="514"/>
      <c r="AY7" s="514"/>
      <c r="AZ7" s="514"/>
      <c r="BA7" s="514"/>
      <c r="BB7" s="514"/>
      <c r="BC7" s="514"/>
      <c r="BD7" s="514"/>
      <c r="BE7" s="514"/>
      <c r="BF7" s="514"/>
      <c r="BG7" s="514"/>
      <c r="BH7" s="514"/>
    </row>
    <row r="8" spans="1:60" s="515" customFormat="1" ht="18.75" customHeight="1" x14ac:dyDescent="0.4">
      <c r="A8" s="2215"/>
      <c r="B8" s="2216"/>
      <c r="C8" s="2216"/>
      <c r="D8" s="2216"/>
      <c r="E8" s="2216"/>
      <c r="F8" s="258" t="s">
        <v>99</v>
      </c>
      <c r="G8" s="2222"/>
      <c r="H8" s="2222"/>
      <c r="I8" s="2222"/>
      <c r="J8" s="2222"/>
      <c r="K8" s="2222"/>
      <c r="L8" s="2222"/>
      <c r="M8" s="2222"/>
      <c r="N8" s="259" t="s">
        <v>217</v>
      </c>
      <c r="O8" s="1031"/>
      <c r="P8" s="1010"/>
      <c r="Q8" s="1031"/>
      <c r="R8" s="1010"/>
      <c r="S8" s="2205"/>
      <c r="T8" s="2205"/>
      <c r="U8" s="2205"/>
      <c r="V8" s="2205"/>
      <c r="W8" s="2205"/>
      <c r="X8" s="2205"/>
      <c r="Y8" s="2207"/>
      <c r="Z8" s="2207"/>
      <c r="AA8" s="2207"/>
      <c r="AB8" s="510"/>
      <c r="AC8" s="258" t="s">
        <v>20</v>
      </c>
      <c r="AD8" s="511"/>
      <c r="AE8" s="259" t="s">
        <v>33</v>
      </c>
      <c r="AF8" s="1031"/>
      <c r="AG8" s="1010"/>
      <c r="AH8" s="2219"/>
      <c r="AI8" s="2220"/>
      <c r="AJ8" s="2220"/>
      <c r="AK8" s="2221"/>
      <c r="AL8" s="2200"/>
      <c r="AM8" s="2200"/>
      <c r="AN8" s="2200"/>
      <c r="AO8" s="2200"/>
      <c r="AP8" s="2200"/>
      <c r="AQ8" s="2201"/>
      <c r="AR8" s="514"/>
      <c r="AS8" s="514"/>
      <c r="AT8" s="514"/>
      <c r="AU8" s="514"/>
      <c r="AV8" s="514"/>
      <c r="AW8" s="514"/>
      <c r="AX8" s="514"/>
      <c r="AY8" s="514"/>
      <c r="AZ8" s="514"/>
      <c r="BA8" s="514"/>
      <c r="BB8" s="514"/>
      <c r="BC8" s="514"/>
      <c r="BD8" s="514"/>
      <c r="BE8" s="514"/>
      <c r="BF8" s="514"/>
      <c r="BG8" s="514"/>
      <c r="BH8" s="514"/>
    </row>
    <row r="9" spans="1:60" ht="18.75" customHeight="1" x14ac:dyDescent="0.4">
      <c r="A9" s="2215"/>
      <c r="B9" s="2216"/>
      <c r="C9" s="2216"/>
      <c r="D9" s="2216"/>
      <c r="E9" s="2216"/>
      <c r="F9" s="1030"/>
      <c r="G9" s="1007"/>
      <c r="H9" s="516" t="s">
        <v>19</v>
      </c>
      <c r="I9" s="1007"/>
      <c r="J9" s="1007"/>
      <c r="K9" s="516" t="s">
        <v>20</v>
      </c>
      <c r="L9" s="1007"/>
      <c r="M9" s="1007"/>
      <c r="N9" s="257" t="s">
        <v>33</v>
      </c>
      <c r="O9" s="1030"/>
      <c r="P9" s="1009"/>
      <c r="Q9" s="1030"/>
      <c r="R9" s="1009"/>
      <c r="S9" s="2205"/>
      <c r="T9" s="2205"/>
      <c r="U9" s="2205"/>
      <c r="V9" s="2205"/>
      <c r="W9" s="2205"/>
      <c r="X9" s="2205"/>
      <c r="Y9" s="2207" t="str">
        <f>IF(S9-V9=0,"",S9-V9)</f>
        <v/>
      </c>
      <c r="Z9" s="2207"/>
      <c r="AA9" s="2207"/>
      <c r="AB9" s="1030"/>
      <c r="AC9" s="1007"/>
      <c r="AD9" s="1007"/>
      <c r="AE9" s="257" t="s">
        <v>19</v>
      </c>
      <c r="AF9" s="1030"/>
      <c r="AG9" s="1009"/>
      <c r="AH9" s="2209"/>
      <c r="AI9" s="2210"/>
      <c r="AJ9" s="2210"/>
      <c r="AK9" s="2211"/>
      <c r="AL9" s="2200"/>
      <c r="AM9" s="2200"/>
      <c r="AN9" s="2200"/>
      <c r="AO9" s="2200"/>
      <c r="AP9" s="2200"/>
      <c r="AQ9" s="2201"/>
    </row>
    <row r="10" spans="1:60" ht="18.75" customHeight="1" x14ac:dyDescent="0.4">
      <c r="A10" s="2215"/>
      <c r="B10" s="2216"/>
      <c r="C10" s="2216"/>
      <c r="D10" s="2216"/>
      <c r="E10" s="2216"/>
      <c r="F10" s="258" t="s">
        <v>99</v>
      </c>
      <c r="G10" s="2222"/>
      <c r="H10" s="2222"/>
      <c r="I10" s="2222"/>
      <c r="J10" s="2222"/>
      <c r="K10" s="2222"/>
      <c r="L10" s="2222"/>
      <c r="M10" s="2222"/>
      <c r="N10" s="259" t="s">
        <v>217</v>
      </c>
      <c r="O10" s="1031"/>
      <c r="P10" s="1010"/>
      <c r="Q10" s="1031"/>
      <c r="R10" s="1010"/>
      <c r="S10" s="2205"/>
      <c r="T10" s="2205"/>
      <c r="U10" s="2205"/>
      <c r="V10" s="2205"/>
      <c r="W10" s="2205"/>
      <c r="X10" s="2205"/>
      <c r="Y10" s="2207"/>
      <c r="Z10" s="2207"/>
      <c r="AA10" s="2207"/>
      <c r="AB10" s="510"/>
      <c r="AC10" s="258" t="s">
        <v>20</v>
      </c>
      <c r="AD10" s="511"/>
      <c r="AE10" s="259" t="s">
        <v>33</v>
      </c>
      <c r="AF10" s="1031"/>
      <c r="AG10" s="1010"/>
      <c r="AH10" s="2219"/>
      <c r="AI10" s="2220"/>
      <c r="AJ10" s="2220"/>
      <c r="AK10" s="2221"/>
      <c r="AL10" s="2200"/>
      <c r="AM10" s="2200"/>
      <c r="AN10" s="2200"/>
      <c r="AO10" s="2200"/>
      <c r="AP10" s="2200"/>
      <c r="AQ10" s="2201"/>
    </row>
    <row r="11" spans="1:60" ht="18.75" customHeight="1" x14ac:dyDescent="0.4">
      <c r="A11" s="2215"/>
      <c r="B11" s="2216"/>
      <c r="C11" s="2216"/>
      <c r="D11" s="2216"/>
      <c r="E11" s="2216"/>
      <c r="F11" s="1030"/>
      <c r="G11" s="1007"/>
      <c r="H11" s="516" t="s">
        <v>19</v>
      </c>
      <c r="I11" s="1007"/>
      <c r="J11" s="1007"/>
      <c r="K11" s="516" t="s">
        <v>20</v>
      </c>
      <c r="L11" s="1007"/>
      <c r="M11" s="1007"/>
      <c r="N11" s="257" t="s">
        <v>33</v>
      </c>
      <c r="O11" s="1030"/>
      <c r="P11" s="1009"/>
      <c r="Q11" s="1030"/>
      <c r="R11" s="1009"/>
      <c r="S11" s="2205"/>
      <c r="T11" s="2205"/>
      <c r="U11" s="2205"/>
      <c r="V11" s="2205"/>
      <c r="W11" s="2205"/>
      <c r="X11" s="2205"/>
      <c r="Y11" s="2207" t="str">
        <f>IF(S11-V11=0,"",S11-V11)</f>
        <v/>
      </c>
      <c r="Z11" s="2207"/>
      <c r="AA11" s="2207"/>
      <c r="AB11" s="1030"/>
      <c r="AC11" s="1007"/>
      <c r="AD11" s="1007"/>
      <c r="AE11" s="257" t="s">
        <v>19</v>
      </c>
      <c r="AF11" s="1030"/>
      <c r="AG11" s="1009"/>
      <c r="AH11" s="2209"/>
      <c r="AI11" s="2210"/>
      <c r="AJ11" s="2210"/>
      <c r="AK11" s="2211"/>
      <c r="AL11" s="2200"/>
      <c r="AM11" s="2200"/>
      <c r="AN11" s="2200"/>
      <c r="AO11" s="2200"/>
      <c r="AP11" s="2200"/>
      <c r="AQ11" s="2201"/>
    </row>
    <row r="12" spans="1:60" ht="18.75" customHeight="1" x14ac:dyDescent="0.4">
      <c r="A12" s="2215"/>
      <c r="B12" s="2216"/>
      <c r="C12" s="2216"/>
      <c r="D12" s="2216"/>
      <c r="E12" s="2216"/>
      <c r="F12" s="258" t="s">
        <v>99</v>
      </c>
      <c r="G12" s="2222"/>
      <c r="H12" s="2222"/>
      <c r="I12" s="2222"/>
      <c r="J12" s="2222"/>
      <c r="K12" s="2222"/>
      <c r="L12" s="2222"/>
      <c r="M12" s="2222"/>
      <c r="N12" s="259" t="s">
        <v>217</v>
      </c>
      <c r="O12" s="1031"/>
      <c r="P12" s="1010"/>
      <c r="Q12" s="1031"/>
      <c r="R12" s="1010"/>
      <c r="S12" s="2205"/>
      <c r="T12" s="2205"/>
      <c r="U12" s="2205"/>
      <c r="V12" s="2205"/>
      <c r="W12" s="2205"/>
      <c r="X12" s="2205"/>
      <c r="Y12" s="2207"/>
      <c r="Z12" s="2207"/>
      <c r="AA12" s="2207"/>
      <c r="AB12" s="510"/>
      <c r="AC12" s="258" t="s">
        <v>20</v>
      </c>
      <c r="AD12" s="511"/>
      <c r="AE12" s="259" t="s">
        <v>33</v>
      </c>
      <c r="AF12" s="1031"/>
      <c r="AG12" s="1010"/>
      <c r="AH12" s="2219"/>
      <c r="AI12" s="2220"/>
      <c r="AJ12" s="2220"/>
      <c r="AK12" s="2221"/>
      <c r="AL12" s="2200"/>
      <c r="AM12" s="2200"/>
      <c r="AN12" s="2200"/>
      <c r="AO12" s="2200"/>
      <c r="AP12" s="2200"/>
      <c r="AQ12" s="2201"/>
    </row>
    <row r="13" spans="1:60" ht="18.75" customHeight="1" x14ac:dyDescent="0.4">
      <c r="A13" s="2215"/>
      <c r="B13" s="2216"/>
      <c r="C13" s="2216"/>
      <c r="D13" s="2216"/>
      <c r="E13" s="2216"/>
      <c r="F13" s="1030"/>
      <c r="G13" s="1007"/>
      <c r="H13" s="516" t="s">
        <v>19</v>
      </c>
      <c r="I13" s="1007"/>
      <c r="J13" s="1007"/>
      <c r="K13" s="516" t="s">
        <v>20</v>
      </c>
      <c r="L13" s="1007"/>
      <c r="M13" s="1007"/>
      <c r="N13" s="257" t="s">
        <v>33</v>
      </c>
      <c r="O13" s="1030"/>
      <c r="P13" s="1009"/>
      <c r="Q13" s="1030"/>
      <c r="R13" s="1009"/>
      <c r="S13" s="2205"/>
      <c r="T13" s="2205"/>
      <c r="U13" s="2205"/>
      <c r="V13" s="2205"/>
      <c r="W13" s="2205"/>
      <c r="X13" s="2205"/>
      <c r="Y13" s="2207" t="str">
        <f>IF(S13-V13=0,"",S13-V13)</f>
        <v/>
      </c>
      <c r="Z13" s="2207"/>
      <c r="AA13" s="2207"/>
      <c r="AB13" s="1030"/>
      <c r="AC13" s="1007"/>
      <c r="AD13" s="1007"/>
      <c r="AE13" s="257" t="s">
        <v>19</v>
      </c>
      <c r="AF13" s="1030"/>
      <c r="AG13" s="1009"/>
      <c r="AH13" s="2209"/>
      <c r="AI13" s="2210"/>
      <c r="AJ13" s="2210"/>
      <c r="AK13" s="2211"/>
      <c r="AL13" s="2200"/>
      <c r="AM13" s="2200"/>
      <c r="AN13" s="2200"/>
      <c r="AO13" s="2200"/>
      <c r="AP13" s="2200"/>
      <c r="AQ13" s="2201"/>
    </row>
    <row r="14" spans="1:60" ht="18.75" customHeight="1" x14ac:dyDescent="0.4">
      <c r="A14" s="2215"/>
      <c r="B14" s="2216"/>
      <c r="C14" s="2216"/>
      <c r="D14" s="2216"/>
      <c r="E14" s="2216"/>
      <c r="F14" s="258" t="s">
        <v>99</v>
      </c>
      <c r="G14" s="2222"/>
      <c r="H14" s="2222"/>
      <c r="I14" s="2222"/>
      <c r="J14" s="2222"/>
      <c r="K14" s="2222"/>
      <c r="L14" s="2222"/>
      <c r="M14" s="2222"/>
      <c r="N14" s="259" t="s">
        <v>217</v>
      </c>
      <c r="O14" s="1031"/>
      <c r="P14" s="1010"/>
      <c r="Q14" s="1031"/>
      <c r="R14" s="1010"/>
      <c r="S14" s="2205"/>
      <c r="T14" s="2205"/>
      <c r="U14" s="2205"/>
      <c r="V14" s="2205"/>
      <c r="W14" s="2205"/>
      <c r="X14" s="2205"/>
      <c r="Y14" s="2207"/>
      <c r="Z14" s="2207"/>
      <c r="AA14" s="2207"/>
      <c r="AB14" s="510"/>
      <c r="AC14" s="258" t="s">
        <v>20</v>
      </c>
      <c r="AD14" s="511"/>
      <c r="AE14" s="259" t="s">
        <v>33</v>
      </c>
      <c r="AF14" s="1031"/>
      <c r="AG14" s="1010"/>
      <c r="AH14" s="2219"/>
      <c r="AI14" s="2220"/>
      <c r="AJ14" s="2220"/>
      <c r="AK14" s="2221"/>
      <c r="AL14" s="2200"/>
      <c r="AM14" s="2200"/>
      <c r="AN14" s="2200"/>
      <c r="AO14" s="2200"/>
      <c r="AP14" s="2200"/>
      <c r="AQ14" s="2201"/>
    </row>
    <row r="15" spans="1:60" ht="18.75" customHeight="1" x14ac:dyDescent="0.4">
      <c r="A15" s="2215"/>
      <c r="B15" s="2216"/>
      <c r="C15" s="2216"/>
      <c r="D15" s="2216"/>
      <c r="E15" s="2216"/>
      <c r="F15" s="1030"/>
      <c r="G15" s="1007"/>
      <c r="H15" s="516" t="s">
        <v>19</v>
      </c>
      <c r="I15" s="1007"/>
      <c r="J15" s="1007"/>
      <c r="K15" s="516" t="s">
        <v>20</v>
      </c>
      <c r="L15" s="1007"/>
      <c r="M15" s="1007"/>
      <c r="N15" s="257" t="s">
        <v>33</v>
      </c>
      <c r="O15" s="1030"/>
      <c r="P15" s="1009"/>
      <c r="Q15" s="1030"/>
      <c r="R15" s="1009"/>
      <c r="S15" s="2205"/>
      <c r="T15" s="2205"/>
      <c r="U15" s="2205"/>
      <c r="V15" s="2205"/>
      <c r="W15" s="2205"/>
      <c r="X15" s="2205"/>
      <c r="Y15" s="2207" t="str">
        <f>IF(S15-V15=0,"",S15-V15)</f>
        <v/>
      </c>
      <c r="Z15" s="2207"/>
      <c r="AA15" s="2207"/>
      <c r="AB15" s="1030"/>
      <c r="AC15" s="1007"/>
      <c r="AD15" s="1007"/>
      <c r="AE15" s="257" t="s">
        <v>19</v>
      </c>
      <c r="AF15" s="1030"/>
      <c r="AG15" s="1009"/>
      <c r="AH15" s="2209"/>
      <c r="AI15" s="2210"/>
      <c r="AJ15" s="2210"/>
      <c r="AK15" s="2211"/>
      <c r="AL15" s="2200"/>
      <c r="AM15" s="2200"/>
      <c r="AN15" s="2200"/>
      <c r="AO15" s="2200"/>
      <c r="AP15" s="2200"/>
      <c r="AQ15" s="2201"/>
    </row>
    <row r="16" spans="1:60" ht="18.75" customHeight="1" x14ac:dyDescent="0.4">
      <c r="A16" s="2215"/>
      <c r="B16" s="2216"/>
      <c r="C16" s="2216"/>
      <c r="D16" s="2216"/>
      <c r="E16" s="2216"/>
      <c r="F16" s="258" t="s">
        <v>99</v>
      </c>
      <c r="G16" s="2222"/>
      <c r="H16" s="2222"/>
      <c r="I16" s="2222"/>
      <c r="J16" s="2222"/>
      <c r="K16" s="2222"/>
      <c r="L16" s="2222"/>
      <c r="M16" s="2222"/>
      <c r="N16" s="259" t="s">
        <v>217</v>
      </c>
      <c r="O16" s="1031"/>
      <c r="P16" s="1010"/>
      <c r="Q16" s="1031"/>
      <c r="R16" s="1010"/>
      <c r="S16" s="2205"/>
      <c r="T16" s="2205"/>
      <c r="U16" s="2205"/>
      <c r="V16" s="2205"/>
      <c r="W16" s="2205"/>
      <c r="X16" s="2205"/>
      <c r="Y16" s="2207"/>
      <c r="Z16" s="2207"/>
      <c r="AA16" s="2207"/>
      <c r="AB16" s="510"/>
      <c r="AC16" s="258" t="s">
        <v>20</v>
      </c>
      <c r="AD16" s="511"/>
      <c r="AE16" s="259" t="s">
        <v>33</v>
      </c>
      <c r="AF16" s="1031"/>
      <c r="AG16" s="1010"/>
      <c r="AH16" s="2219"/>
      <c r="AI16" s="2220"/>
      <c r="AJ16" s="2220"/>
      <c r="AK16" s="2221"/>
      <c r="AL16" s="2200"/>
      <c r="AM16" s="2200"/>
      <c r="AN16" s="2200"/>
      <c r="AO16" s="2200"/>
      <c r="AP16" s="2200"/>
      <c r="AQ16" s="2201"/>
    </row>
    <row r="17" spans="1:43" ht="18.75" customHeight="1" x14ac:dyDescent="0.4">
      <c r="A17" s="2215"/>
      <c r="B17" s="2216"/>
      <c r="C17" s="2216"/>
      <c r="D17" s="2216"/>
      <c r="E17" s="2216"/>
      <c r="F17" s="1030"/>
      <c r="G17" s="1007"/>
      <c r="H17" s="516" t="s">
        <v>19</v>
      </c>
      <c r="I17" s="1007"/>
      <c r="J17" s="1007"/>
      <c r="K17" s="516" t="s">
        <v>20</v>
      </c>
      <c r="L17" s="1007"/>
      <c r="M17" s="1007"/>
      <c r="N17" s="257" t="s">
        <v>33</v>
      </c>
      <c r="O17" s="1030"/>
      <c r="P17" s="1009"/>
      <c r="Q17" s="1030"/>
      <c r="R17" s="1009"/>
      <c r="S17" s="2205"/>
      <c r="T17" s="2205"/>
      <c r="U17" s="2205"/>
      <c r="V17" s="2205"/>
      <c r="W17" s="2205"/>
      <c r="X17" s="2205"/>
      <c r="Y17" s="2207" t="str">
        <f>IF(S17-V17=0,"",S17-V17)</f>
        <v/>
      </c>
      <c r="Z17" s="2207"/>
      <c r="AA17" s="2207"/>
      <c r="AB17" s="1030"/>
      <c r="AC17" s="1007"/>
      <c r="AD17" s="1007"/>
      <c r="AE17" s="257" t="s">
        <v>19</v>
      </c>
      <c r="AF17" s="1030"/>
      <c r="AG17" s="1009"/>
      <c r="AH17" s="2209"/>
      <c r="AI17" s="2210"/>
      <c r="AJ17" s="2210"/>
      <c r="AK17" s="2211"/>
      <c r="AL17" s="2200"/>
      <c r="AM17" s="2200"/>
      <c r="AN17" s="2200"/>
      <c r="AO17" s="2200"/>
      <c r="AP17" s="2200"/>
      <c r="AQ17" s="2201"/>
    </row>
    <row r="18" spans="1:43" ht="18.75" customHeight="1" x14ac:dyDescent="0.4">
      <c r="A18" s="2215"/>
      <c r="B18" s="2216"/>
      <c r="C18" s="2216"/>
      <c r="D18" s="2216"/>
      <c r="E18" s="2216"/>
      <c r="F18" s="258" t="s">
        <v>99</v>
      </c>
      <c r="G18" s="2222"/>
      <c r="H18" s="2222"/>
      <c r="I18" s="2222"/>
      <c r="J18" s="2222"/>
      <c r="K18" s="2222"/>
      <c r="L18" s="2222"/>
      <c r="M18" s="2222"/>
      <c r="N18" s="259" t="s">
        <v>217</v>
      </c>
      <c r="O18" s="1031"/>
      <c r="P18" s="1010"/>
      <c r="Q18" s="1031"/>
      <c r="R18" s="1010"/>
      <c r="S18" s="2205"/>
      <c r="T18" s="2205"/>
      <c r="U18" s="2205"/>
      <c r="V18" s="2205"/>
      <c r="W18" s="2205"/>
      <c r="X18" s="2205"/>
      <c r="Y18" s="2207"/>
      <c r="Z18" s="2207"/>
      <c r="AA18" s="2207"/>
      <c r="AB18" s="510"/>
      <c r="AC18" s="258" t="s">
        <v>20</v>
      </c>
      <c r="AD18" s="511"/>
      <c r="AE18" s="259" t="s">
        <v>33</v>
      </c>
      <c r="AF18" s="1031"/>
      <c r="AG18" s="1010"/>
      <c r="AH18" s="2219"/>
      <c r="AI18" s="2220"/>
      <c r="AJ18" s="2220"/>
      <c r="AK18" s="2221"/>
      <c r="AL18" s="2200"/>
      <c r="AM18" s="2200"/>
      <c r="AN18" s="2200"/>
      <c r="AO18" s="2200"/>
      <c r="AP18" s="2200"/>
      <c r="AQ18" s="2201"/>
    </row>
    <row r="19" spans="1:43" ht="18.75" customHeight="1" x14ac:dyDescent="0.4">
      <c r="A19" s="2215"/>
      <c r="B19" s="2216"/>
      <c r="C19" s="2216"/>
      <c r="D19" s="2216"/>
      <c r="E19" s="2216"/>
      <c r="F19" s="1030"/>
      <c r="G19" s="1007"/>
      <c r="H19" s="516" t="s">
        <v>19</v>
      </c>
      <c r="I19" s="1007"/>
      <c r="J19" s="1007"/>
      <c r="K19" s="516" t="s">
        <v>20</v>
      </c>
      <c r="L19" s="1007"/>
      <c r="M19" s="1007"/>
      <c r="N19" s="257" t="s">
        <v>33</v>
      </c>
      <c r="O19" s="1030"/>
      <c r="P19" s="1009"/>
      <c r="Q19" s="1030"/>
      <c r="R19" s="1009"/>
      <c r="S19" s="2205"/>
      <c r="T19" s="2205"/>
      <c r="U19" s="2205"/>
      <c r="V19" s="2205"/>
      <c r="W19" s="2205"/>
      <c r="X19" s="2205"/>
      <c r="Y19" s="2207" t="str">
        <f>IF(S19-V19=0,"",S19-V19)</f>
        <v/>
      </c>
      <c r="Z19" s="2207"/>
      <c r="AA19" s="2207"/>
      <c r="AB19" s="1030"/>
      <c r="AC19" s="1007"/>
      <c r="AD19" s="1007"/>
      <c r="AE19" s="257" t="s">
        <v>19</v>
      </c>
      <c r="AF19" s="1030"/>
      <c r="AG19" s="1009"/>
      <c r="AH19" s="2209"/>
      <c r="AI19" s="2210"/>
      <c r="AJ19" s="2210"/>
      <c r="AK19" s="2211"/>
      <c r="AL19" s="2200"/>
      <c r="AM19" s="2200"/>
      <c r="AN19" s="2200"/>
      <c r="AO19" s="2200"/>
      <c r="AP19" s="2200"/>
      <c r="AQ19" s="2201"/>
    </row>
    <row r="20" spans="1:43" ht="18.75" customHeight="1" x14ac:dyDescent="0.4">
      <c r="A20" s="2215"/>
      <c r="B20" s="2216"/>
      <c r="C20" s="2216"/>
      <c r="D20" s="2216"/>
      <c r="E20" s="2216"/>
      <c r="F20" s="258" t="s">
        <v>99</v>
      </c>
      <c r="G20" s="2222"/>
      <c r="H20" s="2222"/>
      <c r="I20" s="2222"/>
      <c r="J20" s="2222"/>
      <c r="K20" s="2222"/>
      <c r="L20" s="2222"/>
      <c r="M20" s="2222"/>
      <c r="N20" s="259" t="s">
        <v>217</v>
      </c>
      <c r="O20" s="1031"/>
      <c r="P20" s="1010"/>
      <c r="Q20" s="1031"/>
      <c r="R20" s="1010"/>
      <c r="S20" s="2205"/>
      <c r="T20" s="2205"/>
      <c r="U20" s="2205"/>
      <c r="V20" s="2205"/>
      <c r="W20" s="2205"/>
      <c r="X20" s="2205"/>
      <c r="Y20" s="2207"/>
      <c r="Z20" s="2207"/>
      <c r="AA20" s="2207"/>
      <c r="AB20" s="510"/>
      <c r="AC20" s="258" t="s">
        <v>20</v>
      </c>
      <c r="AD20" s="511"/>
      <c r="AE20" s="259" t="s">
        <v>33</v>
      </c>
      <c r="AF20" s="1031"/>
      <c r="AG20" s="1010"/>
      <c r="AH20" s="2219"/>
      <c r="AI20" s="2220"/>
      <c r="AJ20" s="2220"/>
      <c r="AK20" s="2221"/>
      <c r="AL20" s="2200"/>
      <c r="AM20" s="2200"/>
      <c r="AN20" s="2200"/>
      <c r="AO20" s="2200"/>
      <c r="AP20" s="2200"/>
      <c r="AQ20" s="2201"/>
    </row>
    <row r="21" spans="1:43" ht="18.75" customHeight="1" x14ac:dyDescent="0.4">
      <c r="A21" s="2215"/>
      <c r="B21" s="2216"/>
      <c r="C21" s="2216"/>
      <c r="D21" s="2216"/>
      <c r="E21" s="2216"/>
      <c r="F21" s="1030"/>
      <c r="G21" s="1007"/>
      <c r="H21" s="516" t="s">
        <v>19</v>
      </c>
      <c r="I21" s="1007"/>
      <c r="J21" s="1007"/>
      <c r="K21" s="516" t="s">
        <v>20</v>
      </c>
      <c r="L21" s="1007"/>
      <c r="M21" s="1007"/>
      <c r="N21" s="257" t="s">
        <v>33</v>
      </c>
      <c r="O21" s="1030"/>
      <c r="P21" s="1009"/>
      <c r="Q21" s="1030"/>
      <c r="R21" s="1009"/>
      <c r="S21" s="2205"/>
      <c r="T21" s="2205"/>
      <c r="U21" s="2205"/>
      <c r="V21" s="2205"/>
      <c r="W21" s="2205"/>
      <c r="X21" s="2205"/>
      <c r="Y21" s="2207" t="str">
        <f>IF(S21-V21=0,"",S21-V21)</f>
        <v/>
      </c>
      <c r="Z21" s="2207"/>
      <c r="AA21" s="2207"/>
      <c r="AB21" s="1030"/>
      <c r="AC21" s="1007"/>
      <c r="AD21" s="1007"/>
      <c r="AE21" s="257" t="s">
        <v>19</v>
      </c>
      <c r="AF21" s="1030"/>
      <c r="AG21" s="1009"/>
      <c r="AH21" s="2209"/>
      <c r="AI21" s="2210"/>
      <c r="AJ21" s="2210"/>
      <c r="AK21" s="2211"/>
      <c r="AL21" s="2200"/>
      <c r="AM21" s="2200"/>
      <c r="AN21" s="2200"/>
      <c r="AO21" s="2200"/>
      <c r="AP21" s="2200"/>
      <c r="AQ21" s="2201"/>
    </row>
    <row r="22" spans="1:43" ht="18.75" customHeight="1" x14ac:dyDescent="0.4">
      <c r="A22" s="2215"/>
      <c r="B22" s="2216"/>
      <c r="C22" s="2216"/>
      <c r="D22" s="2216"/>
      <c r="E22" s="2216"/>
      <c r="F22" s="258" t="s">
        <v>99</v>
      </c>
      <c r="G22" s="2222"/>
      <c r="H22" s="2222"/>
      <c r="I22" s="2222"/>
      <c r="J22" s="2222"/>
      <c r="K22" s="2222"/>
      <c r="L22" s="2222"/>
      <c r="M22" s="2222"/>
      <c r="N22" s="259" t="s">
        <v>217</v>
      </c>
      <c r="O22" s="1031"/>
      <c r="P22" s="1010"/>
      <c r="Q22" s="1031"/>
      <c r="R22" s="1010"/>
      <c r="S22" s="2205"/>
      <c r="T22" s="2205"/>
      <c r="U22" s="2205"/>
      <c r="V22" s="2205"/>
      <c r="W22" s="2205"/>
      <c r="X22" s="2205"/>
      <c r="Y22" s="2207"/>
      <c r="Z22" s="2207"/>
      <c r="AA22" s="2207"/>
      <c r="AB22" s="510"/>
      <c r="AC22" s="258" t="s">
        <v>20</v>
      </c>
      <c r="AD22" s="511"/>
      <c r="AE22" s="259" t="s">
        <v>33</v>
      </c>
      <c r="AF22" s="1031"/>
      <c r="AG22" s="1010"/>
      <c r="AH22" s="2219"/>
      <c r="AI22" s="2220"/>
      <c r="AJ22" s="2220"/>
      <c r="AK22" s="2221"/>
      <c r="AL22" s="2200"/>
      <c r="AM22" s="2200"/>
      <c r="AN22" s="2200"/>
      <c r="AO22" s="2200"/>
      <c r="AP22" s="2200"/>
      <c r="AQ22" s="2201"/>
    </row>
    <row r="23" spans="1:43" ht="18.75" customHeight="1" x14ac:dyDescent="0.4">
      <c r="A23" s="2215"/>
      <c r="B23" s="2216"/>
      <c r="C23" s="2216"/>
      <c r="D23" s="2216"/>
      <c r="E23" s="2216"/>
      <c r="F23" s="1030"/>
      <c r="G23" s="1007"/>
      <c r="H23" s="516" t="s">
        <v>19</v>
      </c>
      <c r="I23" s="1007"/>
      <c r="J23" s="1007"/>
      <c r="K23" s="516" t="s">
        <v>20</v>
      </c>
      <c r="L23" s="1007"/>
      <c r="M23" s="1007"/>
      <c r="N23" s="257" t="s">
        <v>33</v>
      </c>
      <c r="O23" s="1030"/>
      <c r="P23" s="1009"/>
      <c r="Q23" s="1030"/>
      <c r="R23" s="1009"/>
      <c r="S23" s="2205"/>
      <c r="T23" s="2205"/>
      <c r="U23" s="2205"/>
      <c r="V23" s="2205"/>
      <c r="W23" s="2205"/>
      <c r="X23" s="2205"/>
      <c r="Y23" s="2207" t="str">
        <f>IF(S23-V23=0,"",S23-V23)</f>
        <v/>
      </c>
      <c r="Z23" s="2207"/>
      <c r="AA23" s="2207"/>
      <c r="AB23" s="1030"/>
      <c r="AC23" s="1007"/>
      <c r="AD23" s="1007"/>
      <c r="AE23" s="257" t="s">
        <v>19</v>
      </c>
      <c r="AF23" s="1030"/>
      <c r="AG23" s="1009"/>
      <c r="AH23" s="2209"/>
      <c r="AI23" s="2210"/>
      <c r="AJ23" s="2210"/>
      <c r="AK23" s="2211"/>
      <c r="AL23" s="2200"/>
      <c r="AM23" s="2200"/>
      <c r="AN23" s="2200"/>
      <c r="AO23" s="2200"/>
      <c r="AP23" s="2200"/>
      <c r="AQ23" s="2201"/>
    </row>
    <row r="24" spans="1:43" ht="18.75" customHeight="1" x14ac:dyDescent="0.4">
      <c r="A24" s="2215"/>
      <c r="B24" s="2216"/>
      <c r="C24" s="2216"/>
      <c r="D24" s="2216"/>
      <c r="E24" s="2216"/>
      <c r="F24" s="258" t="s">
        <v>99</v>
      </c>
      <c r="G24" s="2222"/>
      <c r="H24" s="2222"/>
      <c r="I24" s="2222"/>
      <c r="J24" s="2222"/>
      <c r="K24" s="2222"/>
      <c r="L24" s="2222"/>
      <c r="M24" s="2222"/>
      <c r="N24" s="259" t="s">
        <v>217</v>
      </c>
      <c r="O24" s="1031"/>
      <c r="P24" s="1010"/>
      <c r="Q24" s="1031"/>
      <c r="R24" s="1010"/>
      <c r="S24" s="2205"/>
      <c r="T24" s="2205"/>
      <c r="U24" s="2205"/>
      <c r="V24" s="2205"/>
      <c r="W24" s="2205"/>
      <c r="X24" s="2205"/>
      <c r="Y24" s="2207"/>
      <c r="Z24" s="2207"/>
      <c r="AA24" s="2207"/>
      <c r="AB24" s="510"/>
      <c r="AC24" s="258" t="s">
        <v>20</v>
      </c>
      <c r="AD24" s="511"/>
      <c r="AE24" s="259" t="s">
        <v>33</v>
      </c>
      <c r="AF24" s="1031"/>
      <c r="AG24" s="1010"/>
      <c r="AH24" s="2219"/>
      <c r="AI24" s="2220"/>
      <c r="AJ24" s="2220"/>
      <c r="AK24" s="2221"/>
      <c r="AL24" s="2200"/>
      <c r="AM24" s="2200"/>
      <c r="AN24" s="2200"/>
      <c r="AO24" s="2200"/>
      <c r="AP24" s="2200"/>
      <c r="AQ24" s="2201"/>
    </row>
    <row r="25" spans="1:43" ht="18.75" customHeight="1" x14ac:dyDescent="0.4">
      <c r="A25" s="2215"/>
      <c r="B25" s="2216"/>
      <c r="C25" s="2216"/>
      <c r="D25" s="2216"/>
      <c r="E25" s="2216"/>
      <c r="F25" s="1030"/>
      <c r="G25" s="1007"/>
      <c r="H25" s="516" t="s">
        <v>19</v>
      </c>
      <c r="I25" s="1007"/>
      <c r="J25" s="1007"/>
      <c r="K25" s="516" t="s">
        <v>20</v>
      </c>
      <c r="L25" s="1007"/>
      <c r="M25" s="1007"/>
      <c r="N25" s="257" t="s">
        <v>33</v>
      </c>
      <c r="O25" s="1030"/>
      <c r="P25" s="1009"/>
      <c r="Q25" s="1030"/>
      <c r="R25" s="1009"/>
      <c r="S25" s="2205"/>
      <c r="T25" s="2205"/>
      <c r="U25" s="2205"/>
      <c r="V25" s="2205"/>
      <c r="W25" s="2205"/>
      <c r="X25" s="2205"/>
      <c r="Y25" s="2207" t="str">
        <f>IF(S25-V25=0,"",S25-V25)</f>
        <v/>
      </c>
      <c r="Z25" s="2207"/>
      <c r="AA25" s="2207"/>
      <c r="AB25" s="1030"/>
      <c r="AC25" s="1007"/>
      <c r="AD25" s="1007"/>
      <c r="AE25" s="257" t="s">
        <v>19</v>
      </c>
      <c r="AF25" s="1030"/>
      <c r="AG25" s="1009"/>
      <c r="AH25" s="2209"/>
      <c r="AI25" s="2210"/>
      <c r="AJ25" s="2210"/>
      <c r="AK25" s="2211"/>
      <c r="AL25" s="2200"/>
      <c r="AM25" s="2200"/>
      <c r="AN25" s="2200"/>
      <c r="AO25" s="2200"/>
      <c r="AP25" s="2200"/>
      <c r="AQ25" s="2201"/>
    </row>
    <row r="26" spans="1:43" ht="18.75" customHeight="1" x14ac:dyDescent="0.4">
      <c r="A26" s="2215"/>
      <c r="B26" s="2216"/>
      <c r="C26" s="2216"/>
      <c r="D26" s="2216"/>
      <c r="E26" s="2216"/>
      <c r="F26" s="258" t="s">
        <v>99</v>
      </c>
      <c r="G26" s="2222"/>
      <c r="H26" s="2222"/>
      <c r="I26" s="2222"/>
      <c r="J26" s="2222"/>
      <c r="K26" s="2222"/>
      <c r="L26" s="2222"/>
      <c r="M26" s="2222"/>
      <c r="N26" s="259" t="s">
        <v>217</v>
      </c>
      <c r="O26" s="1031"/>
      <c r="P26" s="1010"/>
      <c r="Q26" s="1031"/>
      <c r="R26" s="1010"/>
      <c r="S26" s="2205"/>
      <c r="T26" s="2205"/>
      <c r="U26" s="2205"/>
      <c r="V26" s="2205"/>
      <c r="W26" s="2205"/>
      <c r="X26" s="2205"/>
      <c r="Y26" s="2207"/>
      <c r="Z26" s="2207"/>
      <c r="AA26" s="2207"/>
      <c r="AB26" s="510"/>
      <c r="AC26" s="258" t="s">
        <v>20</v>
      </c>
      <c r="AD26" s="511"/>
      <c r="AE26" s="259" t="s">
        <v>33</v>
      </c>
      <c r="AF26" s="1031"/>
      <c r="AG26" s="1010"/>
      <c r="AH26" s="2219"/>
      <c r="AI26" s="2220"/>
      <c r="AJ26" s="2220"/>
      <c r="AK26" s="2221"/>
      <c r="AL26" s="2200"/>
      <c r="AM26" s="2200"/>
      <c r="AN26" s="2200"/>
      <c r="AO26" s="2200"/>
      <c r="AP26" s="2200"/>
      <c r="AQ26" s="2201"/>
    </row>
    <row r="27" spans="1:43" ht="18.75" customHeight="1" x14ac:dyDescent="0.4">
      <c r="A27" s="2215"/>
      <c r="B27" s="2216"/>
      <c r="C27" s="2216"/>
      <c r="D27" s="2216"/>
      <c r="E27" s="2216"/>
      <c r="F27" s="1030"/>
      <c r="G27" s="1007"/>
      <c r="H27" s="516" t="s">
        <v>19</v>
      </c>
      <c r="I27" s="1007"/>
      <c r="J27" s="1007"/>
      <c r="K27" s="516" t="s">
        <v>20</v>
      </c>
      <c r="L27" s="1007"/>
      <c r="M27" s="1007"/>
      <c r="N27" s="257" t="s">
        <v>33</v>
      </c>
      <c r="O27" s="1030"/>
      <c r="P27" s="1009"/>
      <c r="Q27" s="1030"/>
      <c r="R27" s="1009"/>
      <c r="S27" s="2205"/>
      <c r="T27" s="2205"/>
      <c r="U27" s="2205"/>
      <c r="V27" s="2205"/>
      <c r="W27" s="2205"/>
      <c r="X27" s="2205"/>
      <c r="Y27" s="2207" t="str">
        <f>IF(S27-V27=0,"",S27-V27)</f>
        <v/>
      </c>
      <c r="Z27" s="2207"/>
      <c r="AA27" s="2207"/>
      <c r="AB27" s="1030"/>
      <c r="AC27" s="1007"/>
      <c r="AD27" s="1007"/>
      <c r="AE27" s="257" t="s">
        <v>19</v>
      </c>
      <c r="AF27" s="1030"/>
      <c r="AG27" s="1009"/>
      <c r="AH27" s="2209"/>
      <c r="AI27" s="2210"/>
      <c r="AJ27" s="2210"/>
      <c r="AK27" s="2211"/>
      <c r="AL27" s="2200"/>
      <c r="AM27" s="2200"/>
      <c r="AN27" s="2200"/>
      <c r="AO27" s="2200"/>
      <c r="AP27" s="2200"/>
      <c r="AQ27" s="2201"/>
    </row>
    <row r="28" spans="1:43" ht="18.75" customHeight="1" x14ac:dyDescent="0.4">
      <c r="A28" s="2215"/>
      <c r="B28" s="2216"/>
      <c r="C28" s="2216"/>
      <c r="D28" s="2216"/>
      <c r="E28" s="2216"/>
      <c r="F28" s="258" t="s">
        <v>99</v>
      </c>
      <c r="G28" s="2222"/>
      <c r="H28" s="2222"/>
      <c r="I28" s="2222"/>
      <c r="J28" s="2222"/>
      <c r="K28" s="2222"/>
      <c r="L28" s="2222"/>
      <c r="M28" s="2222"/>
      <c r="N28" s="259" t="s">
        <v>217</v>
      </c>
      <c r="O28" s="1031"/>
      <c r="P28" s="1010"/>
      <c r="Q28" s="1031"/>
      <c r="R28" s="1010"/>
      <c r="S28" s="2205"/>
      <c r="T28" s="2205"/>
      <c r="U28" s="2205"/>
      <c r="V28" s="2205"/>
      <c r="W28" s="2205"/>
      <c r="X28" s="2205"/>
      <c r="Y28" s="2207"/>
      <c r="Z28" s="2207"/>
      <c r="AA28" s="2207"/>
      <c r="AB28" s="510"/>
      <c r="AC28" s="258" t="s">
        <v>20</v>
      </c>
      <c r="AD28" s="511"/>
      <c r="AE28" s="259" t="s">
        <v>33</v>
      </c>
      <c r="AF28" s="1031"/>
      <c r="AG28" s="1010"/>
      <c r="AH28" s="2219"/>
      <c r="AI28" s="2220"/>
      <c r="AJ28" s="2220"/>
      <c r="AK28" s="2221"/>
      <c r="AL28" s="2200"/>
      <c r="AM28" s="2200"/>
      <c r="AN28" s="2200"/>
      <c r="AO28" s="2200"/>
      <c r="AP28" s="2200"/>
      <c r="AQ28" s="2201"/>
    </row>
    <row r="29" spans="1:43" ht="18.75" customHeight="1" x14ac:dyDescent="0.4">
      <c r="A29" s="2215"/>
      <c r="B29" s="2216"/>
      <c r="C29" s="2216"/>
      <c r="D29" s="2216"/>
      <c r="E29" s="2216"/>
      <c r="F29" s="1030"/>
      <c r="G29" s="1007"/>
      <c r="H29" s="516" t="s">
        <v>19</v>
      </c>
      <c r="I29" s="1007"/>
      <c r="J29" s="1007"/>
      <c r="K29" s="516" t="s">
        <v>20</v>
      </c>
      <c r="L29" s="1007"/>
      <c r="M29" s="1007"/>
      <c r="N29" s="257" t="s">
        <v>33</v>
      </c>
      <c r="O29" s="1030"/>
      <c r="P29" s="1009"/>
      <c r="Q29" s="1030"/>
      <c r="R29" s="1009"/>
      <c r="S29" s="2205"/>
      <c r="T29" s="2205"/>
      <c r="U29" s="2205"/>
      <c r="V29" s="2205"/>
      <c r="W29" s="2205"/>
      <c r="X29" s="2205"/>
      <c r="Y29" s="2207" t="str">
        <f>IF(S29-V29=0,"",S29-V29)</f>
        <v/>
      </c>
      <c r="Z29" s="2207"/>
      <c r="AA29" s="2207"/>
      <c r="AB29" s="1030"/>
      <c r="AC29" s="1007"/>
      <c r="AD29" s="1007"/>
      <c r="AE29" s="257" t="s">
        <v>19</v>
      </c>
      <c r="AF29" s="1030"/>
      <c r="AG29" s="1009"/>
      <c r="AH29" s="2209"/>
      <c r="AI29" s="2210"/>
      <c r="AJ29" s="2210"/>
      <c r="AK29" s="2211"/>
      <c r="AL29" s="2200"/>
      <c r="AM29" s="2200"/>
      <c r="AN29" s="2200"/>
      <c r="AO29" s="2200"/>
      <c r="AP29" s="2200"/>
      <c r="AQ29" s="2201"/>
    </row>
    <row r="30" spans="1:43" ht="18.75" customHeight="1" x14ac:dyDescent="0.4">
      <c r="A30" s="2215"/>
      <c r="B30" s="2216"/>
      <c r="C30" s="2216"/>
      <c r="D30" s="2216"/>
      <c r="E30" s="2216"/>
      <c r="F30" s="258" t="s">
        <v>99</v>
      </c>
      <c r="G30" s="2222"/>
      <c r="H30" s="2222"/>
      <c r="I30" s="2222"/>
      <c r="J30" s="2222"/>
      <c r="K30" s="2222"/>
      <c r="L30" s="2222"/>
      <c r="M30" s="2222"/>
      <c r="N30" s="259" t="s">
        <v>217</v>
      </c>
      <c r="O30" s="1031"/>
      <c r="P30" s="1010"/>
      <c r="Q30" s="1031"/>
      <c r="R30" s="1010"/>
      <c r="S30" s="2205"/>
      <c r="T30" s="2205"/>
      <c r="U30" s="2205"/>
      <c r="V30" s="2205"/>
      <c r="W30" s="2205"/>
      <c r="X30" s="2205"/>
      <c r="Y30" s="2207"/>
      <c r="Z30" s="2207"/>
      <c r="AA30" s="2207"/>
      <c r="AB30" s="510"/>
      <c r="AC30" s="258" t="s">
        <v>20</v>
      </c>
      <c r="AD30" s="511"/>
      <c r="AE30" s="259" t="s">
        <v>33</v>
      </c>
      <c r="AF30" s="1031"/>
      <c r="AG30" s="1010"/>
      <c r="AH30" s="2219"/>
      <c r="AI30" s="2220"/>
      <c r="AJ30" s="2220"/>
      <c r="AK30" s="2221"/>
      <c r="AL30" s="2200"/>
      <c r="AM30" s="2200"/>
      <c r="AN30" s="2200"/>
      <c r="AO30" s="2200"/>
      <c r="AP30" s="2200"/>
      <c r="AQ30" s="2201"/>
    </row>
    <row r="31" spans="1:43" ht="18.75" customHeight="1" x14ac:dyDescent="0.4">
      <c r="A31" s="2215"/>
      <c r="B31" s="2216"/>
      <c r="C31" s="2216"/>
      <c r="D31" s="2216"/>
      <c r="E31" s="2216"/>
      <c r="F31" s="1030"/>
      <c r="G31" s="1007"/>
      <c r="H31" s="516" t="s">
        <v>19</v>
      </c>
      <c r="I31" s="1007"/>
      <c r="J31" s="1007"/>
      <c r="K31" s="516" t="s">
        <v>20</v>
      </c>
      <c r="L31" s="1007"/>
      <c r="M31" s="1007"/>
      <c r="N31" s="257" t="s">
        <v>33</v>
      </c>
      <c r="O31" s="1030"/>
      <c r="P31" s="1009"/>
      <c r="Q31" s="1030"/>
      <c r="R31" s="1009"/>
      <c r="S31" s="2205"/>
      <c r="T31" s="2205"/>
      <c r="U31" s="2205"/>
      <c r="V31" s="2205"/>
      <c r="W31" s="2205"/>
      <c r="X31" s="2205"/>
      <c r="Y31" s="2207" t="str">
        <f>IF(S31-V31=0,"",S31-V31)</f>
        <v/>
      </c>
      <c r="Z31" s="2207"/>
      <c r="AA31" s="2207"/>
      <c r="AB31" s="1030"/>
      <c r="AC31" s="1007"/>
      <c r="AD31" s="1007"/>
      <c r="AE31" s="257" t="s">
        <v>19</v>
      </c>
      <c r="AF31" s="1030"/>
      <c r="AG31" s="1009"/>
      <c r="AH31" s="2209"/>
      <c r="AI31" s="2210"/>
      <c r="AJ31" s="2210"/>
      <c r="AK31" s="2211"/>
      <c r="AL31" s="2200"/>
      <c r="AM31" s="2200"/>
      <c r="AN31" s="2200"/>
      <c r="AO31" s="2200"/>
      <c r="AP31" s="2200"/>
      <c r="AQ31" s="2201"/>
    </row>
    <row r="32" spans="1:43" ht="18.75" customHeight="1" x14ac:dyDescent="0.4">
      <c r="A32" s="2215"/>
      <c r="B32" s="2216"/>
      <c r="C32" s="2216"/>
      <c r="D32" s="2216"/>
      <c r="E32" s="2216"/>
      <c r="F32" s="258" t="s">
        <v>99</v>
      </c>
      <c r="G32" s="2222"/>
      <c r="H32" s="2222"/>
      <c r="I32" s="2222"/>
      <c r="J32" s="2222"/>
      <c r="K32" s="2222"/>
      <c r="L32" s="2222"/>
      <c r="M32" s="2222"/>
      <c r="N32" s="259" t="s">
        <v>217</v>
      </c>
      <c r="O32" s="1031"/>
      <c r="P32" s="1010"/>
      <c r="Q32" s="1031"/>
      <c r="R32" s="1010"/>
      <c r="S32" s="2205"/>
      <c r="T32" s="2205"/>
      <c r="U32" s="2205"/>
      <c r="V32" s="2205"/>
      <c r="W32" s="2205"/>
      <c r="X32" s="2205"/>
      <c r="Y32" s="2207"/>
      <c r="Z32" s="2207"/>
      <c r="AA32" s="2207"/>
      <c r="AB32" s="510"/>
      <c r="AC32" s="258" t="s">
        <v>20</v>
      </c>
      <c r="AD32" s="511"/>
      <c r="AE32" s="259" t="s">
        <v>33</v>
      </c>
      <c r="AF32" s="1031"/>
      <c r="AG32" s="1010"/>
      <c r="AH32" s="2219"/>
      <c r="AI32" s="2220"/>
      <c r="AJ32" s="2220"/>
      <c r="AK32" s="2221"/>
      <c r="AL32" s="2200"/>
      <c r="AM32" s="2200"/>
      <c r="AN32" s="2200"/>
      <c r="AO32" s="2200"/>
      <c r="AP32" s="2200"/>
      <c r="AQ32" s="2201"/>
    </row>
    <row r="33" spans="1:43" ht="18.75" customHeight="1" x14ac:dyDescent="0.4">
      <c r="A33" s="2215"/>
      <c r="B33" s="2216"/>
      <c r="C33" s="2216"/>
      <c r="D33" s="2216"/>
      <c r="E33" s="2216"/>
      <c r="F33" s="1030"/>
      <c r="G33" s="1007"/>
      <c r="H33" s="516" t="s">
        <v>19</v>
      </c>
      <c r="I33" s="1007"/>
      <c r="J33" s="1007"/>
      <c r="K33" s="516" t="s">
        <v>20</v>
      </c>
      <c r="L33" s="1007"/>
      <c r="M33" s="1007"/>
      <c r="N33" s="257" t="s">
        <v>33</v>
      </c>
      <c r="O33" s="1030"/>
      <c r="P33" s="1009"/>
      <c r="Q33" s="1030"/>
      <c r="R33" s="1009"/>
      <c r="S33" s="2205"/>
      <c r="T33" s="2205"/>
      <c r="U33" s="2205"/>
      <c r="V33" s="2205"/>
      <c r="W33" s="2205"/>
      <c r="X33" s="2205"/>
      <c r="Y33" s="2207" t="str">
        <f>IF(S33-V33=0,"",S33-V33)</f>
        <v/>
      </c>
      <c r="Z33" s="2207"/>
      <c r="AA33" s="2207"/>
      <c r="AB33" s="1030"/>
      <c r="AC33" s="1007"/>
      <c r="AD33" s="1007"/>
      <c r="AE33" s="257" t="s">
        <v>19</v>
      </c>
      <c r="AF33" s="1030"/>
      <c r="AG33" s="1009"/>
      <c r="AH33" s="2209"/>
      <c r="AI33" s="2210"/>
      <c r="AJ33" s="2210"/>
      <c r="AK33" s="2211"/>
      <c r="AL33" s="2200"/>
      <c r="AM33" s="2200"/>
      <c r="AN33" s="2200"/>
      <c r="AO33" s="2200"/>
      <c r="AP33" s="2200"/>
      <c r="AQ33" s="2201"/>
    </row>
    <row r="34" spans="1:43" ht="18.75" customHeight="1" x14ac:dyDescent="0.4">
      <c r="A34" s="2215"/>
      <c r="B34" s="2216"/>
      <c r="C34" s="2216"/>
      <c r="D34" s="2216"/>
      <c r="E34" s="2216"/>
      <c r="F34" s="258" t="s">
        <v>99</v>
      </c>
      <c r="G34" s="2222"/>
      <c r="H34" s="2222"/>
      <c r="I34" s="2222"/>
      <c r="J34" s="2222"/>
      <c r="K34" s="2222"/>
      <c r="L34" s="2222"/>
      <c r="M34" s="2222"/>
      <c r="N34" s="259" t="s">
        <v>217</v>
      </c>
      <c r="O34" s="1031"/>
      <c r="P34" s="1010"/>
      <c r="Q34" s="1031"/>
      <c r="R34" s="1010"/>
      <c r="S34" s="2205"/>
      <c r="T34" s="2205"/>
      <c r="U34" s="2205"/>
      <c r="V34" s="2205"/>
      <c r="W34" s="2205"/>
      <c r="X34" s="2205"/>
      <c r="Y34" s="2207"/>
      <c r="Z34" s="2207"/>
      <c r="AA34" s="2207"/>
      <c r="AB34" s="510"/>
      <c r="AC34" s="258" t="s">
        <v>20</v>
      </c>
      <c r="AD34" s="511"/>
      <c r="AE34" s="259" t="s">
        <v>33</v>
      </c>
      <c r="AF34" s="1031"/>
      <c r="AG34" s="1010"/>
      <c r="AH34" s="2219"/>
      <c r="AI34" s="2220"/>
      <c r="AJ34" s="2220"/>
      <c r="AK34" s="2221"/>
      <c r="AL34" s="2200"/>
      <c r="AM34" s="2200"/>
      <c r="AN34" s="2200"/>
      <c r="AO34" s="2200"/>
      <c r="AP34" s="2200"/>
      <c r="AQ34" s="2201"/>
    </row>
    <row r="35" spans="1:43" ht="18.75" customHeight="1" x14ac:dyDescent="0.4">
      <c r="A35" s="2215"/>
      <c r="B35" s="2216"/>
      <c r="C35" s="2216"/>
      <c r="D35" s="2216"/>
      <c r="E35" s="2216"/>
      <c r="F35" s="1030"/>
      <c r="G35" s="1007"/>
      <c r="H35" s="516" t="s">
        <v>19</v>
      </c>
      <c r="I35" s="1007"/>
      <c r="J35" s="1007"/>
      <c r="K35" s="516" t="s">
        <v>20</v>
      </c>
      <c r="L35" s="1007"/>
      <c r="M35" s="1007"/>
      <c r="N35" s="257" t="s">
        <v>33</v>
      </c>
      <c r="O35" s="1030"/>
      <c r="P35" s="1009"/>
      <c r="Q35" s="1030"/>
      <c r="R35" s="1009"/>
      <c r="S35" s="2205"/>
      <c r="T35" s="2205"/>
      <c r="U35" s="2205"/>
      <c r="V35" s="2205"/>
      <c r="W35" s="2205"/>
      <c r="X35" s="2205"/>
      <c r="Y35" s="2207" t="str">
        <f>IF(S35-V35=0,"",S35-V35)</f>
        <v/>
      </c>
      <c r="Z35" s="2207"/>
      <c r="AA35" s="2207"/>
      <c r="AB35" s="1030"/>
      <c r="AC35" s="1007"/>
      <c r="AD35" s="1007"/>
      <c r="AE35" s="257" t="s">
        <v>19</v>
      </c>
      <c r="AF35" s="1030"/>
      <c r="AG35" s="1009"/>
      <c r="AH35" s="2209"/>
      <c r="AI35" s="2210"/>
      <c r="AJ35" s="2210"/>
      <c r="AK35" s="2211"/>
      <c r="AL35" s="2200"/>
      <c r="AM35" s="2200"/>
      <c r="AN35" s="2200"/>
      <c r="AO35" s="2200"/>
      <c r="AP35" s="2200"/>
      <c r="AQ35" s="2201"/>
    </row>
    <row r="36" spans="1:43" ht="18.75" customHeight="1" x14ac:dyDescent="0.4">
      <c r="A36" s="2215"/>
      <c r="B36" s="2216"/>
      <c r="C36" s="2216"/>
      <c r="D36" s="2216"/>
      <c r="E36" s="2216"/>
      <c r="F36" s="258" t="s">
        <v>99</v>
      </c>
      <c r="G36" s="2222"/>
      <c r="H36" s="2222"/>
      <c r="I36" s="2222"/>
      <c r="J36" s="2222"/>
      <c r="K36" s="2222"/>
      <c r="L36" s="2222"/>
      <c r="M36" s="2222"/>
      <c r="N36" s="259" t="s">
        <v>217</v>
      </c>
      <c r="O36" s="1031"/>
      <c r="P36" s="1010"/>
      <c r="Q36" s="1031"/>
      <c r="R36" s="1010"/>
      <c r="S36" s="2205"/>
      <c r="T36" s="2205"/>
      <c r="U36" s="2205"/>
      <c r="V36" s="2205"/>
      <c r="W36" s="2205"/>
      <c r="X36" s="2205"/>
      <c r="Y36" s="2207"/>
      <c r="Z36" s="2207"/>
      <c r="AA36" s="2207"/>
      <c r="AB36" s="510"/>
      <c r="AC36" s="258" t="s">
        <v>20</v>
      </c>
      <c r="AD36" s="511"/>
      <c r="AE36" s="259" t="s">
        <v>33</v>
      </c>
      <c r="AF36" s="1031"/>
      <c r="AG36" s="1010"/>
      <c r="AH36" s="2219"/>
      <c r="AI36" s="2220"/>
      <c r="AJ36" s="2220"/>
      <c r="AK36" s="2221"/>
      <c r="AL36" s="2200"/>
      <c r="AM36" s="2200"/>
      <c r="AN36" s="2200"/>
      <c r="AO36" s="2200"/>
      <c r="AP36" s="2200"/>
      <c r="AQ36" s="2201"/>
    </row>
    <row r="37" spans="1:43" ht="18.75" customHeight="1" x14ac:dyDescent="0.4">
      <c r="A37" s="2215"/>
      <c r="B37" s="2216"/>
      <c r="C37" s="2216"/>
      <c r="D37" s="2216"/>
      <c r="E37" s="2216"/>
      <c r="F37" s="1030"/>
      <c r="G37" s="1007"/>
      <c r="H37" s="516" t="s">
        <v>19</v>
      </c>
      <c r="I37" s="1007"/>
      <c r="J37" s="1007"/>
      <c r="K37" s="516" t="s">
        <v>20</v>
      </c>
      <c r="L37" s="1007"/>
      <c r="M37" s="1007"/>
      <c r="N37" s="257" t="s">
        <v>33</v>
      </c>
      <c r="O37" s="1030"/>
      <c r="P37" s="1009"/>
      <c r="Q37" s="1030"/>
      <c r="R37" s="1009"/>
      <c r="S37" s="2205"/>
      <c r="T37" s="2205"/>
      <c r="U37" s="2205"/>
      <c r="V37" s="2205"/>
      <c r="W37" s="2205"/>
      <c r="X37" s="2205"/>
      <c r="Y37" s="2207" t="str">
        <f>IF(S37-V37=0,"",S37-V37)</f>
        <v/>
      </c>
      <c r="Z37" s="2207"/>
      <c r="AA37" s="2207"/>
      <c r="AB37" s="1030"/>
      <c r="AC37" s="1007"/>
      <c r="AD37" s="1007"/>
      <c r="AE37" s="257" t="s">
        <v>19</v>
      </c>
      <c r="AF37" s="1030"/>
      <c r="AG37" s="1009"/>
      <c r="AH37" s="2209"/>
      <c r="AI37" s="2210"/>
      <c r="AJ37" s="2210"/>
      <c r="AK37" s="2211"/>
      <c r="AL37" s="2200"/>
      <c r="AM37" s="2200"/>
      <c r="AN37" s="2200"/>
      <c r="AO37" s="2200"/>
      <c r="AP37" s="2200"/>
      <c r="AQ37" s="2201"/>
    </row>
    <row r="38" spans="1:43" ht="18.75" customHeight="1" x14ac:dyDescent="0.4">
      <c r="A38" s="2215"/>
      <c r="B38" s="2216"/>
      <c r="C38" s="2216"/>
      <c r="D38" s="2216"/>
      <c r="E38" s="2216"/>
      <c r="F38" s="258" t="s">
        <v>99</v>
      </c>
      <c r="G38" s="2222"/>
      <c r="H38" s="2222"/>
      <c r="I38" s="2222"/>
      <c r="J38" s="2222"/>
      <c r="K38" s="2222"/>
      <c r="L38" s="2222"/>
      <c r="M38" s="2222"/>
      <c r="N38" s="259" t="s">
        <v>217</v>
      </c>
      <c r="O38" s="1031"/>
      <c r="P38" s="1010"/>
      <c r="Q38" s="1031"/>
      <c r="R38" s="1010"/>
      <c r="S38" s="2205"/>
      <c r="T38" s="2205"/>
      <c r="U38" s="2205"/>
      <c r="V38" s="2205"/>
      <c r="W38" s="2205"/>
      <c r="X38" s="2205"/>
      <c r="Y38" s="2207"/>
      <c r="Z38" s="2207"/>
      <c r="AA38" s="2207"/>
      <c r="AB38" s="510"/>
      <c r="AC38" s="258" t="s">
        <v>20</v>
      </c>
      <c r="AD38" s="511"/>
      <c r="AE38" s="259" t="s">
        <v>33</v>
      </c>
      <c r="AF38" s="1031"/>
      <c r="AG38" s="1010"/>
      <c r="AH38" s="2219"/>
      <c r="AI38" s="2220"/>
      <c r="AJ38" s="2220"/>
      <c r="AK38" s="2221"/>
      <c r="AL38" s="2200"/>
      <c r="AM38" s="2200"/>
      <c r="AN38" s="2200"/>
      <c r="AO38" s="2200"/>
      <c r="AP38" s="2200"/>
      <c r="AQ38" s="2201"/>
    </row>
    <row r="39" spans="1:43" ht="18.75" customHeight="1" x14ac:dyDescent="0.4">
      <c r="A39" s="2215"/>
      <c r="B39" s="2216"/>
      <c r="C39" s="2216"/>
      <c r="D39" s="2216"/>
      <c r="E39" s="2216"/>
      <c r="F39" s="1030"/>
      <c r="G39" s="1007"/>
      <c r="H39" s="516" t="s">
        <v>19</v>
      </c>
      <c r="I39" s="1007"/>
      <c r="J39" s="1007"/>
      <c r="K39" s="516" t="s">
        <v>20</v>
      </c>
      <c r="L39" s="1007"/>
      <c r="M39" s="1007"/>
      <c r="N39" s="257" t="s">
        <v>33</v>
      </c>
      <c r="O39" s="1030"/>
      <c r="P39" s="1009"/>
      <c r="Q39" s="1030"/>
      <c r="R39" s="1009"/>
      <c r="S39" s="2205"/>
      <c r="T39" s="2205"/>
      <c r="U39" s="2205"/>
      <c r="V39" s="2205"/>
      <c r="W39" s="2205"/>
      <c r="X39" s="2205"/>
      <c r="Y39" s="2207" t="str">
        <f>IF(S39-V39=0,"",S39-V39)</f>
        <v/>
      </c>
      <c r="Z39" s="2207"/>
      <c r="AA39" s="2207"/>
      <c r="AB39" s="1030"/>
      <c r="AC39" s="1007"/>
      <c r="AD39" s="1007"/>
      <c r="AE39" s="257" t="s">
        <v>19</v>
      </c>
      <c r="AF39" s="1030"/>
      <c r="AG39" s="1009"/>
      <c r="AH39" s="2209"/>
      <c r="AI39" s="2210"/>
      <c r="AJ39" s="2210"/>
      <c r="AK39" s="2211"/>
      <c r="AL39" s="2200"/>
      <c r="AM39" s="2200"/>
      <c r="AN39" s="2200"/>
      <c r="AO39" s="2200"/>
      <c r="AP39" s="2200"/>
      <c r="AQ39" s="2201"/>
    </row>
    <row r="40" spans="1:43" ht="18.75" customHeight="1" x14ac:dyDescent="0.4">
      <c r="A40" s="2215"/>
      <c r="B40" s="2216"/>
      <c r="C40" s="2216"/>
      <c r="D40" s="2216"/>
      <c r="E40" s="2216"/>
      <c r="F40" s="258" t="s">
        <v>99</v>
      </c>
      <c r="G40" s="2222"/>
      <c r="H40" s="2222"/>
      <c r="I40" s="2222"/>
      <c r="J40" s="2222"/>
      <c r="K40" s="2222"/>
      <c r="L40" s="2222"/>
      <c r="M40" s="2222"/>
      <c r="N40" s="259" t="s">
        <v>217</v>
      </c>
      <c r="O40" s="1031"/>
      <c r="P40" s="1010"/>
      <c r="Q40" s="1031"/>
      <c r="R40" s="1010"/>
      <c r="S40" s="2205"/>
      <c r="T40" s="2205"/>
      <c r="U40" s="2205"/>
      <c r="V40" s="2205"/>
      <c r="W40" s="2205"/>
      <c r="X40" s="2205"/>
      <c r="Y40" s="2207"/>
      <c r="Z40" s="2207"/>
      <c r="AA40" s="2207"/>
      <c r="AB40" s="510"/>
      <c r="AC40" s="258" t="s">
        <v>20</v>
      </c>
      <c r="AD40" s="511"/>
      <c r="AE40" s="259" t="s">
        <v>33</v>
      </c>
      <c r="AF40" s="1031"/>
      <c r="AG40" s="1010"/>
      <c r="AH40" s="2219"/>
      <c r="AI40" s="2220"/>
      <c r="AJ40" s="2220"/>
      <c r="AK40" s="2221"/>
      <c r="AL40" s="2200"/>
      <c r="AM40" s="2200"/>
      <c r="AN40" s="2200"/>
      <c r="AO40" s="2200"/>
      <c r="AP40" s="2200"/>
      <c r="AQ40" s="2201"/>
    </row>
    <row r="41" spans="1:43" ht="18.75" customHeight="1" x14ac:dyDescent="0.4">
      <c r="A41" s="2215"/>
      <c r="B41" s="2216"/>
      <c r="C41" s="2216"/>
      <c r="D41" s="2216"/>
      <c r="E41" s="2216"/>
      <c r="F41" s="1030"/>
      <c r="G41" s="1007"/>
      <c r="H41" s="516" t="s">
        <v>19</v>
      </c>
      <c r="I41" s="1007"/>
      <c r="J41" s="1007"/>
      <c r="K41" s="516" t="s">
        <v>20</v>
      </c>
      <c r="L41" s="1007"/>
      <c r="M41" s="1007"/>
      <c r="N41" s="257" t="s">
        <v>33</v>
      </c>
      <c r="O41" s="1030"/>
      <c r="P41" s="1009"/>
      <c r="Q41" s="1030"/>
      <c r="R41" s="1009"/>
      <c r="S41" s="2205"/>
      <c r="T41" s="2205"/>
      <c r="U41" s="2205"/>
      <c r="V41" s="2205"/>
      <c r="W41" s="2205"/>
      <c r="X41" s="2205"/>
      <c r="Y41" s="2207" t="str">
        <f>IF(S41-V41=0,"",S41-V41)</f>
        <v/>
      </c>
      <c r="Z41" s="2207"/>
      <c r="AA41" s="2207"/>
      <c r="AB41" s="1030"/>
      <c r="AC41" s="1007"/>
      <c r="AD41" s="1007"/>
      <c r="AE41" s="257" t="s">
        <v>19</v>
      </c>
      <c r="AF41" s="1030"/>
      <c r="AG41" s="1009"/>
      <c r="AH41" s="2209"/>
      <c r="AI41" s="2210"/>
      <c r="AJ41" s="2210"/>
      <c r="AK41" s="2211"/>
      <c r="AL41" s="2200"/>
      <c r="AM41" s="2200"/>
      <c r="AN41" s="2200"/>
      <c r="AO41" s="2200"/>
      <c r="AP41" s="2200"/>
      <c r="AQ41" s="2201"/>
    </row>
    <row r="42" spans="1:43" ht="18.75" customHeight="1" x14ac:dyDescent="0.4">
      <c r="A42" s="2215"/>
      <c r="B42" s="2216"/>
      <c r="C42" s="2216"/>
      <c r="D42" s="2216"/>
      <c r="E42" s="2216"/>
      <c r="F42" s="258" t="s">
        <v>99</v>
      </c>
      <c r="G42" s="2222"/>
      <c r="H42" s="2222"/>
      <c r="I42" s="2222"/>
      <c r="J42" s="2222"/>
      <c r="K42" s="2222"/>
      <c r="L42" s="2222"/>
      <c r="M42" s="2222"/>
      <c r="N42" s="259" t="s">
        <v>217</v>
      </c>
      <c r="O42" s="1031"/>
      <c r="P42" s="1010"/>
      <c r="Q42" s="1031"/>
      <c r="R42" s="1010"/>
      <c r="S42" s="2205"/>
      <c r="T42" s="2205"/>
      <c r="U42" s="2205"/>
      <c r="V42" s="2205"/>
      <c r="W42" s="2205"/>
      <c r="X42" s="2205"/>
      <c r="Y42" s="2207"/>
      <c r="Z42" s="2207"/>
      <c r="AA42" s="2207"/>
      <c r="AB42" s="510"/>
      <c r="AC42" s="258" t="s">
        <v>20</v>
      </c>
      <c r="AD42" s="511"/>
      <c r="AE42" s="259" t="s">
        <v>33</v>
      </c>
      <c r="AF42" s="1031"/>
      <c r="AG42" s="1010"/>
      <c r="AH42" s="2219"/>
      <c r="AI42" s="2220"/>
      <c r="AJ42" s="2220"/>
      <c r="AK42" s="2221"/>
      <c r="AL42" s="2200"/>
      <c r="AM42" s="2200"/>
      <c r="AN42" s="2200"/>
      <c r="AO42" s="2200"/>
      <c r="AP42" s="2200"/>
      <c r="AQ42" s="2201"/>
    </row>
    <row r="43" spans="1:43" ht="18.75" customHeight="1" x14ac:dyDescent="0.4">
      <c r="A43" s="2215"/>
      <c r="B43" s="2216"/>
      <c r="C43" s="2216"/>
      <c r="D43" s="2216"/>
      <c r="E43" s="2216"/>
      <c r="F43" s="1030"/>
      <c r="G43" s="1007"/>
      <c r="H43" s="516" t="s">
        <v>19</v>
      </c>
      <c r="I43" s="1007"/>
      <c r="J43" s="1007"/>
      <c r="K43" s="516" t="s">
        <v>20</v>
      </c>
      <c r="L43" s="1007"/>
      <c r="M43" s="1007"/>
      <c r="N43" s="257" t="s">
        <v>33</v>
      </c>
      <c r="O43" s="1030"/>
      <c r="P43" s="1009"/>
      <c r="Q43" s="1030"/>
      <c r="R43" s="1009"/>
      <c r="S43" s="2205"/>
      <c r="T43" s="2205"/>
      <c r="U43" s="2205"/>
      <c r="V43" s="2205"/>
      <c r="W43" s="2205"/>
      <c r="X43" s="2205"/>
      <c r="Y43" s="2207" t="str">
        <f>IF(S43-V43=0,"",S43-V43)</f>
        <v/>
      </c>
      <c r="Z43" s="2207"/>
      <c r="AA43" s="2207"/>
      <c r="AB43" s="1030"/>
      <c r="AC43" s="1007"/>
      <c r="AD43" s="1007"/>
      <c r="AE43" s="257" t="s">
        <v>19</v>
      </c>
      <c r="AF43" s="1030"/>
      <c r="AG43" s="1009"/>
      <c r="AH43" s="2209"/>
      <c r="AI43" s="2210"/>
      <c r="AJ43" s="2210"/>
      <c r="AK43" s="2211"/>
      <c r="AL43" s="2200"/>
      <c r="AM43" s="2200"/>
      <c r="AN43" s="2200"/>
      <c r="AO43" s="2200"/>
      <c r="AP43" s="2200"/>
      <c r="AQ43" s="2201"/>
    </row>
    <row r="44" spans="1:43" ht="18.75" customHeight="1" thickBot="1" x14ac:dyDescent="0.45">
      <c r="A44" s="2217"/>
      <c r="B44" s="2218"/>
      <c r="C44" s="2218"/>
      <c r="D44" s="2218"/>
      <c r="E44" s="2218"/>
      <c r="F44" s="260" t="s">
        <v>99</v>
      </c>
      <c r="G44" s="2204"/>
      <c r="H44" s="2204"/>
      <c r="I44" s="2204"/>
      <c r="J44" s="2204"/>
      <c r="K44" s="2204"/>
      <c r="L44" s="2204"/>
      <c r="M44" s="2204"/>
      <c r="N44" s="379" t="s">
        <v>217</v>
      </c>
      <c r="O44" s="1495"/>
      <c r="P44" s="1593"/>
      <c r="Q44" s="1495"/>
      <c r="R44" s="1593"/>
      <c r="S44" s="2206"/>
      <c r="T44" s="2206"/>
      <c r="U44" s="2206"/>
      <c r="V44" s="2206"/>
      <c r="W44" s="2206"/>
      <c r="X44" s="2206"/>
      <c r="Y44" s="2208"/>
      <c r="Z44" s="2208"/>
      <c r="AA44" s="2208"/>
      <c r="AB44" s="512"/>
      <c r="AC44" s="260" t="s">
        <v>20</v>
      </c>
      <c r="AD44" s="513"/>
      <c r="AE44" s="379" t="s">
        <v>33</v>
      </c>
      <c r="AF44" s="1495"/>
      <c r="AG44" s="1593"/>
      <c r="AH44" s="2212"/>
      <c r="AI44" s="2213"/>
      <c r="AJ44" s="2213"/>
      <c r="AK44" s="2214"/>
      <c r="AL44" s="2202"/>
      <c r="AM44" s="2202"/>
      <c r="AN44" s="2202"/>
      <c r="AO44" s="2202"/>
      <c r="AP44" s="2202"/>
      <c r="AQ44" s="2203"/>
    </row>
    <row r="45" spans="1:43" ht="18.75" customHeight="1" x14ac:dyDescent="0.4">
      <c r="A45" s="83" t="s">
        <v>93</v>
      </c>
      <c r="B45" s="80" t="s">
        <v>766</v>
      </c>
      <c r="F45" s="89"/>
      <c r="G45" s="89"/>
      <c r="H45" s="8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3:E6"/>
    <mergeCell ref="F3:N6"/>
    <mergeCell ref="O3:R3"/>
    <mergeCell ref="S3:AA3"/>
    <mergeCell ref="AB3:AK3"/>
    <mergeCell ref="AL3:AQ6"/>
    <mergeCell ref="O4:P6"/>
    <mergeCell ref="Q4:R6"/>
    <mergeCell ref="S4:U5"/>
    <mergeCell ref="V4:X5"/>
    <mergeCell ref="I7:J7"/>
    <mergeCell ref="L7:M7"/>
    <mergeCell ref="O7:P8"/>
    <mergeCell ref="Q7:R8"/>
    <mergeCell ref="Y4:AA5"/>
    <mergeCell ref="AB4:AE6"/>
    <mergeCell ref="AF4:AG6"/>
    <mergeCell ref="AH4:AK6"/>
    <mergeCell ref="S6:U6"/>
    <mergeCell ref="V6:X6"/>
    <mergeCell ref="Y6:AA6"/>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I15:J15"/>
    <mergeCell ref="L15:M15"/>
    <mergeCell ref="O15:P16"/>
    <mergeCell ref="Q15:R16"/>
    <mergeCell ref="Y13:AA14"/>
    <mergeCell ref="AB13:AD13"/>
    <mergeCell ref="AF13:AG14"/>
    <mergeCell ref="AH13:AK14"/>
    <mergeCell ref="AL13:AQ14"/>
    <mergeCell ref="G14:M14"/>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I23:J23"/>
    <mergeCell ref="L23:M23"/>
    <mergeCell ref="O23:P24"/>
    <mergeCell ref="Q23:R24"/>
    <mergeCell ref="Y21:AA22"/>
    <mergeCell ref="AB21:AD21"/>
    <mergeCell ref="AF21:AG22"/>
    <mergeCell ref="AH21:AK22"/>
    <mergeCell ref="AL21:AQ22"/>
    <mergeCell ref="G22:M22"/>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I31:J31"/>
    <mergeCell ref="L31:M31"/>
    <mergeCell ref="O31:P32"/>
    <mergeCell ref="Q31:R32"/>
    <mergeCell ref="Y29:AA30"/>
    <mergeCell ref="AB29:AD29"/>
    <mergeCell ref="AF29:AG30"/>
    <mergeCell ref="AH29:AK30"/>
    <mergeCell ref="AL29:AQ30"/>
    <mergeCell ref="G30:M30"/>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I39:J39"/>
    <mergeCell ref="L39:M39"/>
    <mergeCell ref="O39:P40"/>
    <mergeCell ref="Q39:R40"/>
    <mergeCell ref="Y37:AA38"/>
    <mergeCell ref="AB37:AD37"/>
    <mergeCell ref="AF37:AG38"/>
    <mergeCell ref="AH37:AK38"/>
    <mergeCell ref="AL37:AQ38"/>
    <mergeCell ref="G38:M38"/>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&amp;C24/30&amp;R&amp;F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1E2EDBB7-6E4F-4A16-BD48-450BB21E4D4A}">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4A61B-912D-40B8-8081-51CE6B34F436}">
  <sheetPr>
    <tabColor theme="7" tint="0.79998168889431442"/>
    <pageSetUpPr fitToPage="1"/>
  </sheetPr>
  <dimension ref="A1:BW149"/>
  <sheetViews>
    <sheetView view="pageBreakPreview" zoomScaleNormal="70" zoomScaleSheetLayoutView="100" workbookViewId="0"/>
  </sheetViews>
  <sheetFormatPr defaultRowHeight="16.5" x14ac:dyDescent="0.4"/>
  <cols>
    <col min="1" max="75" width="4.375" style="79" customWidth="1"/>
    <col min="76" max="80" width="4.375" style="11" customWidth="1"/>
    <col min="81" max="256" width="9" style="11"/>
    <col min="257" max="336" width="4.375" style="11" customWidth="1"/>
    <col min="337" max="512" width="9" style="11"/>
    <col min="513" max="592" width="4.375" style="11" customWidth="1"/>
    <col min="593" max="768" width="9" style="11"/>
    <col min="769" max="848" width="4.375" style="11" customWidth="1"/>
    <col min="849" max="1024" width="9" style="11"/>
    <col min="1025" max="1104" width="4.375" style="11" customWidth="1"/>
    <col min="1105" max="1280" width="9" style="11"/>
    <col min="1281" max="1360" width="4.375" style="11" customWidth="1"/>
    <col min="1361" max="1536" width="9" style="11"/>
    <col min="1537" max="1616" width="4.375" style="11" customWidth="1"/>
    <col min="1617" max="1792" width="9" style="11"/>
    <col min="1793" max="1872" width="4.375" style="11" customWidth="1"/>
    <col min="1873" max="2048" width="9" style="11"/>
    <col min="2049" max="2128" width="4.375" style="11" customWidth="1"/>
    <col min="2129" max="2304" width="9" style="11"/>
    <col min="2305" max="2384" width="4.375" style="11" customWidth="1"/>
    <col min="2385" max="2560" width="9" style="11"/>
    <col min="2561" max="2640" width="4.375" style="11" customWidth="1"/>
    <col min="2641" max="2816" width="9" style="11"/>
    <col min="2817" max="2896" width="4.375" style="11" customWidth="1"/>
    <col min="2897" max="3072" width="9" style="11"/>
    <col min="3073" max="3152" width="4.375" style="11" customWidth="1"/>
    <col min="3153" max="3328" width="9" style="11"/>
    <col min="3329" max="3408" width="4.375" style="11" customWidth="1"/>
    <col min="3409" max="3584" width="9" style="11"/>
    <col min="3585" max="3664" width="4.375" style="11" customWidth="1"/>
    <col min="3665" max="3840" width="9" style="11"/>
    <col min="3841" max="3920" width="4.375" style="11" customWidth="1"/>
    <col min="3921" max="4096" width="9" style="11"/>
    <col min="4097" max="4176" width="4.375" style="11" customWidth="1"/>
    <col min="4177" max="4352" width="9" style="11"/>
    <col min="4353" max="4432" width="4.375" style="11" customWidth="1"/>
    <col min="4433" max="4608" width="9" style="11"/>
    <col min="4609" max="4688" width="4.375" style="11" customWidth="1"/>
    <col min="4689" max="4864" width="9" style="11"/>
    <col min="4865" max="4944" width="4.375" style="11" customWidth="1"/>
    <col min="4945" max="5120" width="9" style="11"/>
    <col min="5121" max="5200" width="4.375" style="11" customWidth="1"/>
    <col min="5201" max="5376" width="9" style="11"/>
    <col min="5377" max="5456" width="4.375" style="11" customWidth="1"/>
    <col min="5457" max="5632" width="9" style="11"/>
    <col min="5633" max="5712" width="4.375" style="11" customWidth="1"/>
    <col min="5713" max="5888" width="9" style="11"/>
    <col min="5889" max="5968" width="4.375" style="11" customWidth="1"/>
    <col min="5969" max="6144" width="9" style="11"/>
    <col min="6145" max="6224" width="4.375" style="11" customWidth="1"/>
    <col min="6225" max="6400" width="9" style="11"/>
    <col min="6401" max="6480" width="4.375" style="11" customWidth="1"/>
    <col min="6481" max="6656" width="9" style="11"/>
    <col min="6657" max="6736" width="4.375" style="11" customWidth="1"/>
    <col min="6737" max="6912" width="9" style="11"/>
    <col min="6913" max="6992" width="4.375" style="11" customWidth="1"/>
    <col min="6993" max="7168" width="9" style="11"/>
    <col min="7169" max="7248" width="4.375" style="11" customWidth="1"/>
    <col min="7249" max="7424" width="9" style="11"/>
    <col min="7425" max="7504" width="4.375" style="11" customWidth="1"/>
    <col min="7505" max="7680" width="9" style="11"/>
    <col min="7681" max="7760" width="4.375" style="11" customWidth="1"/>
    <col min="7761" max="7936" width="9" style="11"/>
    <col min="7937" max="8016" width="4.375" style="11" customWidth="1"/>
    <col min="8017" max="8192" width="9" style="11"/>
    <col min="8193" max="8272" width="4.375" style="11" customWidth="1"/>
    <col min="8273" max="8448" width="9" style="11"/>
    <col min="8449" max="8528" width="4.375" style="11" customWidth="1"/>
    <col min="8529" max="8704" width="9" style="11"/>
    <col min="8705" max="8784" width="4.375" style="11" customWidth="1"/>
    <col min="8785" max="8960" width="9" style="11"/>
    <col min="8961" max="9040" width="4.375" style="11" customWidth="1"/>
    <col min="9041" max="9216" width="9" style="11"/>
    <col min="9217" max="9296" width="4.375" style="11" customWidth="1"/>
    <col min="9297" max="9472" width="9" style="11"/>
    <col min="9473" max="9552" width="4.375" style="11" customWidth="1"/>
    <col min="9553" max="9728" width="9" style="11"/>
    <col min="9729" max="9808" width="4.375" style="11" customWidth="1"/>
    <col min="9809" max="9984" width="9" style="11"/>
    <col min="9985" max="10064" width="4.375" style="11" customWidth="1"/>
    <col min="10065" max="10240" width="9" style="11"/>
    <col min="10241" max="10320" width="4.375" style="11" customWidth="1"/>
    <col min="10321" max="10496" width="9" style="11"/>
    <col min="10497" max="10576" width="4.375" style="11" customWidth="1"/>
    <col min="10577" max="10752" width="9" style="11"/>
    <col min="10753" max="10832" width="4.375" style="11" customWidth="1"/>
    <col min="10833" max="11008" width="9" style="11"/>
    <col min="11009" max="11088" width="4.375" style="11" customWidth="1"/>
    <col min="11089" max="11264" width="9" style="11"/>
    <col min="11265" max="11344" width="4.375" style="11" customWidth="1"/>
    <col min="11345" max="11520" width="9" style="11"/>
    <col min="11521" max="11600" width="4.375" style="11" customWidth="1"/>
    <col min="11601" max="11776" width="9" style="11"/>
    <col min="11777" max="11856" width="4.375" style="11" customWidth="1"/>
    <col min="11857" max="12032" width="9" style="11"/>
    <col min="12033" max="12112" width="4.375" style="11" customWidth="1"/>
    <col min="12113" max="12288" width="9" style="11"/>
    <col min="12289" max="12368" width="4.375" style="11" customWidth="1"/>
    <col min="12369" max="12544" width="9" style="11"/>
    <col min="12545" max="12624" width="4.375" style="11" customWidth="1"/>
    <col min="12625" max="12800" width="9" style="11"/>
    <col min="12801" max="12880" width="4.375" style="11" customWidth="1"/>
    <col min="12881" max="13056" width="9" style="11"/>
    <col min="13057" max="13136" width="4.375" style="11" customWidth="1"/>
    <col min="13137" max="13312" width="9" style="11"/>
    <col min="13313" max="13392" width="4.375" style="11" customWidth="1"/>
    <col min="13393" max="13568" width="9" style="11"/>
    <col min="13569" max="13648" width="4.375" style="11" customWidth="1"/>
    <col min="13649" max="13824" width="9" style="11"/>
    <col min="13825" max="13904" width="4.375" style="11" customWidth="1"/>
    <col min="13905" max="14080" width="9" style="11"/>
    <col min="14081" max="14160" width="4.375" style="11" customWidth="1"/>
    <col min="14161" max="14336" width="9" style="11"/>
    <col min="14337" max="14416" width="4.375" style="11" customWidth="1"/>
    <col min="14417" max="14592" width="9" style="11"/>
    <col min="14593" max="14672" width="4.375" style="11" customWidth="1"/>
    <col min="14673" max="14848" width="9" style="11"/>
    <col min="14849" max="14928" width="4.375" style="11" customWidth="1"/>
    <col min="14929" max="15104" width="9" style="11"/>
    <col min="15105" max="15184" width="4.375" style="11" customWidth="1"/>
    <col min="15185" max="15360" width="9" style="11"/>
    <col min="15361" max="15440" width="4.375" style="11" customWidth="1"/>
    <col min="15441" max="15616" width="9" style="11"/>
    <col min="15617" max="15696" width="4.375" style="11" customWidth="1"/>
    <col min="15697" max="15872" width="9" style="11"/>
    <col min="15873" max="15952" width="4.375" style="11" customWidth="1"/>
    <col min="15953" max="16128" width="9" style="11"/>
    <col min="16129" max="16208" width="4.375" style="11" customWidth="1"/>
    <col min="16209" max="16384" width="9" style="11"/>
  </cols>
  <sheetData>
    <row r="1" spans="1:59" ht="18.75" customHeight="1" x14ac:dyDescent="0.4">
      <c r="A1" s="78" t="s">
        <v>752</v>
      </c>
    </row>
    <row r="2" spans="1:59" ht="18.75" customHeight="1" thickBot="1" x14ac:dyDescent="0.45">
      <c r="A2" s="80" t="str">
        <f>"（２）遺留金品の処分状況（令和"&amp;表紙・鑑!$S$3-1&amp;"年度以降）（措置入所者用）"</f>
        <v>（２）遺留金品の処分状況（令和4年度以降）（措置入所者用）</v>
      </c>
    </row>
    <row r="3" spans="1:59" ht="18.75" customHeight="1" x14ac:dyDescent="0.4">
      <c r="A3" s="1771" t="s">
        <v>767</v>
      </c>
      <c r="B3" s="1767"/>
      <c r="C3" s="1767"/>
      <c r="D3" s="1767"/>
      <c r="E3" s="1768"/>
      <c r="F3" s="1766" t="s">
        <v>768</v>
      </c>
      <c r="G3" s="1767"/>
      <c r="H3" s="1767"/>
      <c r="I3" s="1767"/>
      <c r="J3" s="1768"/>
      <c r="K3" s="1735" t="s">
        <v>769</v>
      </c>
      <c r="L3" s="1506"/>
      <c r="M3" s="1506"/>
      <c r="N3" s="1507"/>
      <c r="O3" s="1501" t="s">
        <v>755</v>
      </c>
      <c r="P3" s="1501"/>
      <c r="Q3" s="1501"/>
      <c r="R3" s="1501"/>
      <c r="S3" s="1501"/>
      <c r="T3" s="1501"/>
      <c r="U3" s="1501" t="s">
        <v>756</v>
      </c>
      <c r="V3" s="1501"/>
      <c r="W3" s="1501"/>
      <c r="X3" s="1501"/>
      <c r="Y3" s="1501"/>
      <c r="Z3" s="1501"/>
      <c r="AA3" s="1501"/>
      <c r="AB3" s="1501"/>
      <c r="AC3" s="1501"/>
      <c r="AD3" s="1501"/>
      <c r="AE3" s="1501"/>
      <c r="AF3" s="1501"/>
      <c r="AG3" s="1501"/>
      <c r="AH3" s="1501"/>
      <c r="AI3" s="1501"/>
      <c r="AJ3" s="1501"/>
      <c r="AK3" s="1501"/>
      <c r="AL3" s="1501"/>
      <c r="AM3" s="1501"/>
      <c r="AN3" s="1501"/>
      <c r="AO3" s="1501"/>
      <c r="AP3" s="1501"/>
      <c r="AQ3" s="1501"/>
      <c r="AR3" s="1924" t="s">
        <v>757</v>
      </c>
      <c r="AS3" s="2147"/>
      <c r="AT3" s="2147"/>
      <c r="AU3" s="2147"/>
      <c r="AV3" s="2147"/>
      <c r="AW3" s="2147"/>
      <c r="AX3" s="2147"/>
      <c r="AY3" s="2147"/>
      <c r="AZ3" s="2147"/>
      <c r="BA3" s="2154"/>
      <c r="BB3" s="2226" t="s">
        <v>190</v>
      </c>
      <c r="BC3" s="2226"/>
      <c r="BD3" s="2226"/>
      <c r="BE3" s="2226"/>
      <c r="BF3" s="2226"/>
      <c r="BG3" s="2227"/>
    </row>
    <row r="4" spans="1:59" ht="18.75" customHeight="1" x14ac:dyDescent="0.4">
      <c r="A4" s="1587"/>
      <c r="B4" s="1060"/>
      <c r="C4" s="1060"/>
      <c r="D4" s="1060"/>
      <c r="E4" s="1061"/>
      <c r="F4" s="1711"/>
      <c r="G4" s="1060"/>
      <c r="H4" s="1060"/>
      <c r="I4" s="1060"/>
      <c r="J4" s="1061"/>
      <c r="K4" s="1916"/>
      <c r="L4" s="1056"/>
      <c r="M4" s="1056"/>
      <c r="N4" s="1911"/>
      <c r="O4" s="1043" t="s">
        <v>770</v>
      </c>
      <c r="P4" s="1043"/>
      <c r="Q4" s="1043" t="s">
        <v>771</v>
      </c>
      <c r="R4" s="1043"/>
      <c r="S4" s="1043"/>
      <c r="T4" s="1043"/>
      <c r="U4" s="1043" t="s">
        <v>1096</v>
      </c>
      <c r="V4" s="1043"/>
      <c r="W4" s="1043"/>
      <c r="X4" s="1043"/>
      <c r="Y4" s="1043"/>
      <c r="Z4" s="1051" t="s">
        <v>772</v>
      </c>
      <c r="AA4" s="1052"/>
      <c r="AB4" s="1059"/>
      <c r="AC4" s="1043" t="s">
        <v>773</v>
      </c>
      <c r="AD4" s="1043"/>
      <c r="AE4" s="1043"/>
      <c r="AF4" s="1043" t="s">
        <v>774</v>
      </c>
      <c r="AG4" s="1043"/>
      <c r="AH4" s="1043"/>
      <c r="AI4" s="997" t="s">
        <v>775</v>
      </c>
      <c r="AJ4" s="997"/>
      <c r="AK4" s="997"/>
      <c r="AL4" s="997"/>
      <c r="AM4" s="997"/>
      <c r="AN4" s="997"/>
      <c r="AO4" s="997"/>
      <c r="AP4" s="997"/>
      <c r="AQ4" s="997"/>
      <c r="AR4" s="1043" t="s">
        <v>776</v>
      </c>
      <c r="AS4" s="997"/>
      <c r="AT4" s="997"/>
      <c r="AU4" s="997"/>
      <c r="AV4" s="997" t="s">
        <v>764</v>
      </c>
      <c r="AW4" s="997"/>
      <c r="AX4" s="997" t="s">
        <v>178</v>
      </c>
      <c r="AY4" s="997"/>
      <c r="AZ4" s="997"/>
      <c r="BA4" s="997"/>
      <c r="BB4" s="2228"/>
      <c r="BC4" s="2228"/>
      <c r="BD4" s="2228"/>
      <c r="BE4" s="2228"/>
      <c r="BF4" s="2228"/>
      <c r="BG4" s="2229"/>
    </row>
    <row r="5" spans="1:59" ht="18.75" customHeight="1" x14ac:dyDescent="0.4">
      <c r="A5" s="1587"/>
      <c r="B5" s="1060"/>
      <c r="C5" s="1060"/>
      <c r="D5" s="1060"/>
      <c r="E5" s="1061"/>
      <c r="F5" s="1711"/>
      <c r="G5" s="1060"/>
      <c r="H5" s="1060"/>
      <c r="I5" s="1060"/>
      <c r="J5" s="1061"/>
      <c r="K5" s="1916"/>
      <c r="L5" s="1056"/>
      <c r="M5" s="1056"/>
      <c r="N5" s="1911"/>
      <c r="O5" s="1043"/>
      <c r="P5" s="1043"/>
      <c r="Q5" s="1043" t="s">
        <v>777</v>
      </c>
      <c r="R5" s="1043"/>
      <c r="S5" s="1043" t="s">
        <v>778</v>
      </c>
      <c r="T5" s="1043"/>
      <c r="U5" s="1043"/>
      <c r="V5" s="1043"/>
      <c r="W5" s="1043"/>
      <c r="X5" s="1043"/>
      <c r="Y5" s="1043"/>
      <c r="Z5" s="1711"/>
      <c r="AA5" s="1060"/>
      <c r="AB5" s="1061"/>
      <c r="AC5" s="1043"/>
      <c r="AD5" s="1043"/>
      <c r="AE5" s="1043"/>
      <c r="AF5" s="1043"/>
      <c r="AG5" s="1043"/>
      <c r="AH5" s="1043"/>
      <c r="AI5" s="1043" t="s">
        <v>779</v>
      </c>
      <c r="AJ5" s="1043"/>
      <c r="AK5" s="1043"/>
      <c r="AL5" s="1043" t="s">
        <v>780</v>
      </c>
      <c r="AM5" s="1043"/>
      <c r="AN5" s="1043"/>
      <c r="AO5" s="1043" t="s">
        <v>1097</v>
      </c>
      <c r="AP5" s="997"/>
      <c r="AQ5" s="997"/>
      <c r="AR5" s="997"/>
      <c r="AS5" s="997"/>
      <c r="AT5" s="997"/>
      <c r="AU5" s="997"/>
      <c r="AV5" s="997"/>
      <c r="AW5" s="997"/>
      <c r="AX5" s="997"/>
      <c r="AY5" s="997"/>
      <c r="AZ5" s="997"/>
      <c r="BA5" s="997"/>
      <c r="BB5" s="2228"/>
      <c r="BC5" s="2228"/>
      <c r="BD5" s="2228"/>
      <c r="BE5" s="2228"/>
      <c r="BF5" s="2228"/>
      <c r="BG5" s="2229"/>
    </row>
    <row r="6" spans="1:59" ht="18.75" customHeight="1" x14ac:dyDescent="0.4">
      <c r="A6" s="1587"/>
      <c r="B6" s="1060"/>
      <c r="C6" s="1060"/>
      <c r="D6" s="1060"/>
      <c r="E6" s="1061"/>
      <c r="F6" s="1711"/>
      <c r="G6" s="1060"/>
      <c r="H6" s="1060"/>
      <c r="I6" s="1060"/>
      <c r="J6" s="1061"/>
      <c r="K6" s="1916"/>
      <c r="L6" s="1056"/>
      <c r="M6" s="1056"/>
      <c r="N6" s="1911"/>
      <c r="O6" s="1043"/>
      <c r="P6" s="1043"/>
      <c r="Q6" s="1043"/>
      <c r="R6" s="1043"/>
      <c r="S6" s="1043"/>
      <c r="T6" s="1043"/>
      <c r="U6" s="1043"/>
      <c r="V6" s="1043"/>
      <c r="W6" s="1043"/>
      <c r="X6" s="1043"/>
      <c r="Y6" s="1043"/>
      <c r="Z6" s="1711"/>
      <c r="AA6" s="1060"/>
      <c r="AB6" s="1061"/>
      <c r="AC6" s="2241"/>
      <c r="AD6" s="2241"/>
      <c r="AE6" s="2241"/>
      <c r="AF6" s="2241"/>
      <c r="AG6" s="2241"/>
      <c r="AH6" s="2241"/>
      <c r="AI6" s="2241"/>
      <c r="AJ6" s="2241"/>
      <c r="AK6" s="2241"/>
      <c r="AL6" s="2241"/>
      <c r="AM6" s="2241"/>
      <c r="AN6" s="2241"/>
      <c r="AO6" s="2043"/>
      <c r="AP6" s="2043"/>
      <c r="AQ6" s="2043"/>
      <c r="AR6" s="997"/>
      <c r="AS6" s="997"/>
      <c r="AT6" s="997"/>
      <c r="AU6" s="997"/>
      <c r="AV6" s="997"/>
      <c r="AW6" s="997"/>
      <c r="AX6" s="997"/>
      <c r="AY6" s="997"/>
      <c r="AZ6" s="997"/>
      <c r="BA6" s="997"/>
      <c r="BB6" s="2228"/>
      <c r="BC6" s="2228"/>
      <c r="BD6" s="2228"/>
      <c r="BE6" s="2228"/>
      <c r="BF6" s="2228"/>
      <c r="BG6" s="2229"/>
    </row>
    <row r="7" spans="1:59" ht="18.75" customHeight="1" x14ac:dyDescent="0.4">
      <c r="A7" s="1589"/>
      <c r="B7" s="1062"/>
      <c r="C7" s="1062"/>
      <c r="D7" s="1062"/>
      <c r="E7" s="1063"/>
      <c r="F7" s="1712"/>
      <c r="G7" s="1062"/>
      <c r="H7" s="1062"/>
      <c r="I7" s="1062"/>
      <c r="J7" s="1063"/>
      <c r="K7" s="1736"/>
      <c r="L7" s="1498"/>
      <c r="M7" s="1498"/>
      <c r="N7" s="1737"/>
      <c r="O7" s="1043"/>
      <c r="P7" s="1043"/>
      <c r="Q7" s="1043"/>
      <c r="R7" s="1043"/>
      <c r="S7" s="1043"/>
      <c r="T7" s="1043"/>
      <c r="U7" s="2241"/>
      <c r="V7" s="2241"/>
      <c r="W7" s="2241"/>
      <c r="X7" s="2241"/>
      <c r="Y7" s="2241"/>
      <c r="Z7" s="2239" t="s">
        <v>765</v>
      </c>
      <c r="AA7" s="2239"/>
      <c r="AB7" s="2239"/>
      <c r="AC7" s="2239" t="s">
        <v>765</v>
      </c>
      <c r="AD7" s="2239"/>
      <c r="AE7" s="2239"/>
      <c r="AF7" s="2239" t="s">
        <v>765</v>
      </c>
      <c r="AG7" s="2239"/>
      <c r="AH7" s="2239"/>
      <c r="AI7" s="2239" t="s">
        <v>765</v>
      </c>
      <c r="AJ7" s="2239"/>
      <c r="AK7" s="2239"/>
      <c r="AL7" s="2239" t="s">
        <v>765</v>
      </c>
      <c r="AM7" s="2239"/>
      <c r="AN7" s="2239"/>
      <c r="AO7" s="2239" t="s">
        <v>765</v>
      </c>
      <c r="AP7" s="2239"/>
      <c r="AQ7" s="2239"/>
      <c r="AR7" s="997"/>
      <c r="AS7" s="997"/>
      <c r="AT7" s="997"/>
      <c r="AU7" s="997"/>
      <c r="AV7" s="997"/>
      <c r="AW7" s="997"/>
      <c r="AX7" s="997"/>
      <c r="AY7" s="997"/>
      <c r="AZ7" s="997"/>
      <c r="BA7" s="997"/>
      <c r="BB7" s="2228"/>
      <c r="BC7" s="2228"/>
      <c r="BD7" s="2228"/>
      <c r="BE7" s="2228"/>
      <c r="BF7" s="2228"/>
      <c r="BG7" s="2229"/>
    </row>
    <row r="8" spans="1:59" ht="18.75" customHeight="1" x14ac:dyDescent="0.4">
      <c r="A8" s="2215"/>
      <c r="B8" s="2216"/>
      <c r="C8" s="2216"/>
      <c r="D8" s="2216"/>
      <c r="E8" s="2235"/>
      <c r="F8" s="1899"/>
      <c r="G8" s="1900"/>
      <c r="H8" s="1900"/>
      <c r="I8" s="1900"/>
      <c r="J8" s="1913"/>
      <c r="K8" s="1030"/>
      <c r="L8" s="1007"/>
      <c r="M8" s="1007"/>
      <c r="N8" s="257" t="s">
        <v>19</v>
      </c>
      <c r="O8" s="1011"/>
      <c r="P8" s="1011"/>
      <c r="Q8" s="1011"/>
      <c r="R8" s="1011"/>
      <c r="S8" s="1011"/>
      <c r="T8" s="1011"/>
      <c r="U8" s="417"/>
      <c r="V8" s="517" t="s">
        <v>781</v>
      </c>
      <c r="W8" s="517"/>
      <c r="X8" s="255"/>
      <c r="Y8" s="518" t="s">
        <v>782</v>
      </c>
      <c r="Z8" s="2240"/>
      <c r="AA8" s="2205"/>
      <c r="AB8" s="2205"/>
      <c r="AC8" s="2205"/>
      <c r="AD8" s="2205"/>
      <c r="AE8" s="2205"/>
      <c r="AF8" s="2207" t="str">
        <f>IF(Z8-AC8=0,"",Z8-AC8)</f>
        <v/>
      </c>
      <c r="AG8" s="2207"/>
      <c r="AH8" s="2207"/>
      <c r="AI8" s="2205"/>
      <c r="AJ8" s="2205"/>
      <c r="AK8" s="2205"/>
      <c r="AL8" s="2205"/>
      <c r="AM8" s="2205"/>
      <c r="AN8" s="2205"/>
      <c r="AO8" s="2205"/>
      <c r="AP8" s="2205"/>
      <c r="AQ8" s="2205"/>
      <c r="AR8" s="2150"/>
      <c r="AS8" s="1008"/>
      <c r="AT8" s="1008"/>
      <c r="AU8" s="372" t="s">
        <v>19</v>
      </c>
      <c r="AV8" s="1011"/>
      <c r="AW8" s="1011"/>
      <c r="AX8" s="2216"/>
      <c r="AY8" s="2216"/>
      <c r="AZ8" s="2216"/>
      <c r="BA8" s="2216"/>
      <c r="BB8" s="2231"/>
      <c r="BC8" s="2231"/>
      <c r="BD8" s="2231"/>
      <c r="BE8" s="2231"/>
      <c r="BF8" s="2231"/>
      <c r="BG8" s="2232"/>
    </row>
    <row r="9" spans="1:59" ht="18.75" customHeight="1" x14ac:dyDescent="0.4">
      <c r="A9" s="2215"/>
      <c r="B9" s="2216"/>
      <c r="C9" s="2216"/>
      <c r="D9" s="2216"/>
      <c r="E9" s="2235"/>
      <c r="F9" s="1902"/>
      <c r="G9" s="1903"/>
      <c r="H9" s="1903"/>
      <c r="I9" s="1903"/>
      <c r="J9" s="1914"/>
      <c r="K9" s="510"/>
      <c r="L9" s="258" t="s">
        <v>20</v>
      </c>
      <c r="M9" s="511"/>
      <c r="N9" s="259" t="s">
        <v>33</v>
      </c>
      <c r="O9" s="1011"/>
      <c r="P9" s="1011"/>
      <c r="Q9" s="1011"/>
      <c r="R9" s="1011"/>
      <c r="S9" s="1011"/>
      <c r="T9" s="1011"/>
      <c r="U9" s="418"/>
      <c r="V9" s="519" t="s">
        <v>783</v>
      </c>
      <c r="W9" s="519"/>
      <c r="X9" s="254"/>
      <c r="Y9" s="477" t="s">
        <v>50</v>
      </c>
      <c r="Z9" s="2240"/>
      <c r="AA9" s="2205"/>
      <c r="AB9" s="2205"/>
      <c r="AC9" s="2205"/>
      <c r="AD9" s="2205"/>
      <c r="AE9" s="2205"/>
      <c r="AF9" s="2207"/>
      <c r="AG9" s="2207"/>
      <c r="AH9" s="2207"/>
      <c r="AI9" s="2205"/>
      <c r="AJ9" s="2205"/>
      <c r="AK9" s="2205"/>
      <c r="AL9" s="2205"/>
      <c r="AM9" s="2205"/>
      <c r="AN9" s="2205"/>
      <c r="AO9" s="2205"/>
      <c r="AP9" s="2205"/>
      <c r="AQ9" s="2205"/>
      <c r="AR9" s="510"/>
      <c r="AS9" s="258" t="s">
        <v>20</v>
      </c>
      <c r="AT9" s="511"/>
      <c r="AU9" s="259" t="s">
        <v>33</v>
      </c>
      <c r="AV9" s="1011"/>
      <c r="AW9" s="1011"/>
      <c r="AX9" s="2216"/>
      <c r="AY9" s="2216"/>
      <c r="AZ9" s="2216"/>
      <c r="BA9" s="2216"/>
      <c r="BB9" s="2231"/>
      <c r="BC9" s="2231"/>
      <c r="BD9" s="2231"/>
      <c r="BE9" s="2231"/>
      <c r="BF9" s="2231"/>
      <c r="BG9" s="2232"/>
    </row>
    <row r="10" spans="1:59" ht="18.75" customHeight="1" x14ac:dyDescent="0.4">
      <c r="A10" s="2215"/>
      <c r="B10" s="2216"/>
      <c r="C10" s="2216"/>
      <c r="D10" s="2216"/>
      <c r="E10" s="2235"/>
      <c r="F10" s="1899"/>
      <c r="G10" s="1900"/>
      <c r="H10" s="1900"/>
      <c r="I10" s="1900"/>
      <c r="J10" s="1913"/>
      <c r="K10" s="1030"/>
      <c r="L10" s="1007"/>
      <c r="M10" s="1007"/>
      <c r="N10" s="257" t="s">
        <v>19</v>
      </c>
      <c r="O10" s="1011"/>
      <c r="P10" s="1011"/>
      <c r="Q10" s="1011"/>
      <c r="R10" s="1011"/>
      <c r="S10" s="1011"/>
      <c r="T10" s="1011"/>
      <c r="U10" s="417"/>
      <c r="V10" s="517" t="s">
        <v>781</v>
      </c>
      <c r="W10" s="517"/>
      <c r="X10" s="255"/>
      <c r="Y10" s="518" t="s">
        <v>782</v>
      </c>
      <c r="Z10" s="2205"/>
      <c r="AA10" s="2205"/>
      <c r="AB10" s="2205"/>
      <c r="AC10" s="2205"/>
      <c r="AD10" s="2205"/>
      <c r="AE10" s="2205"/>
      <c r="AF10" s="2207" t="str">
        <f>IF(Z10-AC10=0,"",Z10-AC10)</f>
        <v/>
      </c>
      <c r="AG10" s="2207"/>
      <c r="AH10" s="2207"/>
      <c r="AI10" s="2205"/>
      <c r="AJ10" s="2205"/>
      <c r="AK10" s="2205"/>
      <c r="AL10" s="2205"/>
      <c r="AM10" s="2205"/>
      <c r="AN10" s="2205"/>
      <c r="AO10" s="2205"/>
      <c r="AP10" s="2205"/>
      <c r="AQ10" s="2205"/>
      <c r="AR10" s="2150"/>
      <c r="AS10" s="1008"/>
      <c r="AT10" s="1008"/>
      <c r="AU10" s="372" t="s">
        <v>19</v>
      </c>
      <c r="AV10" s="1011"/>
      <c r="AW10" s="1011"/>
      <c r="AX10" s="2216"/>
      <c r="AY10" s="2216"/>
      <c r="AZ10" s="2216"/>
      <c r="BA10" s="2216"/>
      <c r="BB10" s="2231"/>
      <c r="BC10" s="2231"/>
      <c r="BD10" s="2231"/>
      <c r="BE10" s="2231"/>
      <c r="BF10" s="2231"/>
      <c r="BG10" s="2232"/>
    </row>
    <row r="11" spans="1:59" ht="18.75" customHeight="1" x14ac:dyDescent="0.4">
      <c r="A11" s="2215"/>
      <c r="B11" s="2216"/>
      <c r="C11" s="2216"/>
      <c r="D11" s="2216"/>
      <c r="E11" s="2235"/>
      <c r="F11" s="1902"/>
      <c r="G11" s="1903"/>
      <c r="H11" s="1903"/>
      <c r="I11" s="1903"/>
      <c r="J11" s="1914"/>
      <c r="K11" s="510"/>
      <c r="L11" s="258" t="s">
        <v>20</v>
      </c>
      <c r="M11" s="511"/>
      <c r="N11" s="259" t="s">
        <v>33</v>
      </c>
      <c r="O11" s="1011"/>
      <c r="P11" s="1011"/>
      <c r="Q11" s="1011"/>
      <c r="R11" s="1011"/>
      <c r="S11" s="1011"/>
      <c r="T11" s="1011"/>
      <c r="U11" s="418"/>
      <c r="V11" s="519" t="s">
        <v>783</v>
      </c>
      <c r="W11" s="519"/>
      <c r="X11" s="254"/>
      <c r="Y11" s="477" t="s">
        <v>50</v>
      </c>
      <c r="Z11" s="2205"/>
      <c r="AA11" s="2205"/>
      <c r="AB11" s="2205"/>
      <c r="AC11" s="2205"/>
      <c r="AD11" s="2205"/>
      <c r="AE11" s="2205"/>
      <c r="AF11" s="2207"/>
      <c r="AG11" s="2207"/>
      <c r="AH11" s="2207"/>
      <c r="AI11" s="2205"/>
      <c r="AJ11" s="2205"/>
      <c r="AK11" s="2205"/>
      <c r="AL11" s="2205"/>
      <c r="AM11" s="2205"/>
      <c r="AN11" s="2205"/>
      <c r="AO11" s="2205"/>
      <c r="AP11" s="2205"/>
      <c r="AQ11" s="2205"/>
      <c r="AR11" s="510"/>
      <c r="AS11" s="258" t="s">
        <v>20</v>
      </c>
      <c r="AT11" s="511"/>
      <c r="AU11" s="259" t="s">
        <v>33</v>
      </c>
      <c r="AV11" s="1011"/>
      <c r="AW11" s="1011"/>
      <c r="AX11" s="2216"/>
      <c r="AY11" s="2216"/>
      <c r="AZ11" s="2216"/>
      <c r="BA11" s="2216"/>
      <c r="BB11" s="2231"/>
      <c r="BC11" s="2231"/>
      <c r="BD11" s="2231"/>
      <c r="BE11" s="2231"/>
      <c r="BF11" s="2231"/>
      <c r="BG11" s="2232"/>
    </row>
    <row r="12" spans="1:59" ht="18.75" customHeight="1" x14ac:dyDescent="0.4">
      <c r="A12" s="2215"/>
      <c r="B12" s="2216"/>
      <c r="C12" s="2216"/>
      <c r="D12" s="2216"/>
      <c r="E12" s="2235"/>
      <c r="F12" s="1899"/>
      <c r="G12" s="1900"/>
      <c r="H12" s="1900"/>
      <c r="I12" s="1900"/>
      <c r="J12" s="1913"/>
      <c r="K12" s="1030"/>
      <c r="L12" s="1007"/>
      <c r="M12" s="1007"/>
      <c r="N12" s="257" t="s">
        <v>19</v>
      </c>
      <c r="O12" s="1011"/>
      <c r="P12" s="1011"/>
      <c r="Q12" s="1011"/>
      <c r="R12" s="1011"/>
      <c r="S12" s="1011"/>
      <c r="T12" s="1011"/>
      <c r="U12" s="417"/>
      <c r="V12" s="517" t="s">
        <v>781</v>
      </c>
      <c r="W12" s="517"/>
      <c r="X12" s="255"/>
      <c r="Y12" s="518" t="s">
        <v>782</v>
      </c>
      <c r="Z12" s="2205"/>
      <c r="AA12" s="2205"/>
      <c r="AB12" s="2205"/>
      <c r="AC12" s="2205"/>
      <c r="AD12" s="2205"/>
      <c r="AE12" s="2205"/>
      <c r="AF12" s="2207" t="str">
        <f>IF(Z12-AC12=0,"",Z12-AC12)</f>
        <v/>
      </c>
      <c r="AG12" s="2207"/>
      <c r="AH12" s="2207"/>
      <c r="AI12" s="2205"/>
      <c r="AJ12" s="2205"/>
      <c r="AK12" s="2205"/>
      <c r="AL12" s="2205"/>
      <c r="AM12" s="2205"/>
      <c r="AN12" s="2205"/>
      <c r="AO12" s="2205"/>
      <c r="AP12" s="2205"/>
      <c r="AQ12" s="2205"/>
      <c r="AR12" s="2150"/>
      <c r="AS12" s="1008"/>
      <c r="AT12" s="1008"/>
      <c r="AU12" s="372" t="s">
        <v>19</v>
      </c>
      <c r="AV12" s="1011"/>
      <c r="AW12" s="1011"/>
      <c r="AX12" s="2216"/>
      <c r="AY12" s="2216"/>
      <c r="AZ12" s="2216"/>
      <c r="BA12" s="2216"/>
      <c r="BB12" s="2231"/>
      <c r="BC12" s="2231"/>
      <c r="BD12" s="2231"/>
      <c r="BE12" s="2231"/>
      <c r="BF12" s="2231"/>
      <c r="BG12" s="2232"/>
    </row>
    <row r="13" spans="1:59" ht="18.75" customHeight="1" x14ac:dyDescent="0.4">
      <c r="A13" s="2215"/>
      <c r="B13" s="2216"/>
      <c r="C13" s="2216"/>
      <c r="D13" s="2216"/>
      <c r="E13" s="2235"/>
      <c r="F13" s="1902"/>
      <c r="G13" s="1903"/>
      <c r="H13" s="1903"/>
      <c r="I13" s="1903"/>
      <c r="J13" s="1914"/>
      <c r="K13" s="510"/>
      <c r="L13" s="258" t="s">
        <v>20</v>
      </c>
      <c r="M13" s="511"/>
      <c r="N13" s="259" t="s">
        <v>33</v>
      </c>
      <c r="O13" s="1011"/>
      <c r="P13" s="1011"/>
      <c r="Q13" s="1011"/>
      <c r="R13" s="1011"/>
      <c r="S13" s="1011"/>
      <c r="T13" s="1011"/>
      <c r="U13" s="418"/>
      <c r="V13" s="519" t="s">
        <v>783</v>
      </c>
      <c r="W13" s="519"/>
      <c r="X13" s="254"/>
      <c r="Y13" s="477" t="s">
        <v>50</v>
      </c>
      <c r="Z13" s="2205"/>
      <c r="AA13" s="2205"/>
      <c r="AB13" s="2205"/>
      <c r="AC13" s="2205"/>
      <c r="AD13" s="2205"/>
      <c r="AE13" s="2205"/>
      <c r="AF13" s="2207"/>
      <c r="AG13" s="2207"/>
      <c r="AH13" s="2207"/>
      <c r="AI13" s="2205"/>
      <c r="AJ13" s="2205"/>
      <c r="AK13" s="2205"/>
      <c r="AL13" s="2205"/>
      <c r="AM13" s="2205"/>
      <c r="AN13" s="2205"/>
      <c r="AO13" s="2205"/>
      <c r="AP13" s="2205"/>
      <c r="AQ13" s="2205"/>
      <c r="AR13" s="510"/>
      <c r="AS13" s="258" t="s">
        <v>20</v>
      </c>
      <c r="AT13" s="511"/>
      <c r="AU13" s="259" t="s">
        <v>33</v>
      </c>
      <c r="AV13" s="1011"/>
      <c r="AW13" s="1011"/>
      <c r="AX13" s="2216"/>
      <c r="AY13" s="2216"/>
      <c r="AZ13" s="2216"/>
      <c r="BA13" s="2216"/>
      <c r="BB13" s="2231"/>
      <c r="BC13" s="2231"/>
      <c r="BD13" s="2231"/>
      <c r="BE13" s="2231"/>
      <c r="BF13" s="2231"/>
      <c r="BG13" s="2232"/>
    </row>
    <row r="14" spans="1:59" ht="18.75" customHeight="1" x14ac:dyDescent="0.4">
      <c r="A14" s="2215"/>
      <c r="B14" s="2216"/>
      <c r="C14" s="2216"/>
      <c r="D14" s="2216"/>
      <c r="E14" s="2235"/>
      <c r="F14" s="1899"/>
      <c r="G14" s="1900"/>
      <c r="H14" s="1900"/>
      <c r="I14" s="1900"/>
      <c r="J14" s="1913"/>
      <c r="K14" s="1030"/>
      <c r="L14" s="1007"/>
      <c r="M14" s="1007"/>
      <c r="N14" s="257" t="s">
        <v>19</v>
      </c>
      <c r="O14" s="1011"/>
      <c r="P14" s="1011"/>
      <c r="Q14" s="1011"/>
      <c r="R14" s="1011"/>
      <c r="S14" s="1011"/>
      <c r="T14" s="1011"/>
      <c r="U14" s="417"/>
      <c r="V14" s="517" t="s">
        <v>781</v>
      </c>
      <c r="W14" s="517"/>
      <c r="X14" s="255"/>
      <c r="Y14" s="518" t="s">
        <v>782</v>
      </c>
      <c r="Z14" s="2205"/>
      <c r="AA14" s="2205"/>
      <c r="AB14" s="2205"/>
      <c r="AC14" s="2205"/>
      <c r="AD14" s="2205"/>
      <c r="AE14" s="2205"/>
      <c r="AF14" s="2207" t="str">
        <f>IF(Z14-AC14=0,"",Z14-AC14)</f>
        <v/>
      </c>
      <c r="AG14" s="2207"/>
      <c r="AH14" s="2207"/>
      <c r="AI14" s="2205"/>
      <c r="AJ14" s="2205"/>
      <c r="AK14" s="2205"/>
      <c r="AL14" s="2205"/>
      <c r="AM14" s="2205"/>
      <c r="AN14" s="2205"/>
      <c r="AO14" s="2205"/>
      <c r="AP14" s="2205"/>
      <c r="AQ14" s="2205"/>
      <c r="AR14" s="2150"/>
      <c r="AS14" s="1008"/>
      <c r="AT14" s="1008"/>
      <c r="AU14" s="372" t="s">
        <v>19</v>
      </c>
      <c r="AV14" s="1011"/>
      <c r="AW14" s="1011"/>
      <c r="AX14" s="2216"/>
      <c r="AY14" s="2216"/>
      <c r="AZ14" s="2216"/>
      <c r="BA14" s="2216"/>
      <c r="BB14" s="2231"/>
      <c r="BC14" s="2231"/>
      <c r="BD14" s="2231"/>
      <c r="BE14" s="2231"/>
      <c r="BF14" s="2231"/>
      <c r="BG14" s="2232"/>
    </row>
    <row r="15" spans="1:59" ht="18.75" customHeight="1" x14ac:dyDescent="0.4">
      <c r="A15" s="2215"/>
      <c r="B15" s="2216"/>
      <c r="C15" s="2216"/>
      <c r="D15" s="2216"/>
      <c r="E15" s="2235"/>
      <c r="F15" s="1902"/>
      <c r="G15" s="1903"/>
      <c r="H15" s="1903"/>
      <c r="I15" s="1903"/>
      <c r="J15" s="1914"/>
      <c r="K15" s="510"/>
      <c r="L15" s="258" t="s">
        <v>20</v>
      </c>
      <c r="M15" s="511"/>
      <c r="N15" s="259" t="s">
        <v>33</v>
      </c>
      <c r="O15" s="1011"/>
      <c r="P15" s="1011"/>
      <c r="Q15" s="1011"/>
      <c r="R15" s="1011"/>
      <c r="S15" s="1011"/>
      <c r="T15" s="1011"/>
      <c r="U15" s="418"/>
      <c r="V15" s="519" t="s">
        <v>783</v>
      </c>
      <c r="W15" s="519"/>
      <c r="X15" s="254"/>
      <c r="Y15" s="477" t="s">
        <v>50</v>
      </c>
      <c r="Z15" s="2205"/>
      <c r="AA15" s="2205"/>
      <c r="AB15" s="2205"/>
      <c r="AC15" s="2205"/>
      <c r="AD15" s="2205"/>
      <c r="AE15" s="2205"/>
      <c r="AF15" s="2207"/>
      <c r="AG15" s="2207"/>
      <c r="AH15" s="2207"/>
      <c r="AI15" s="2205"/>
      <c r="AJ15" s="2205"/>
      <c r="AK15" s="2205"/>
      <c r="AL15" s="2205"/>
      <c r="AM15" s="2205"/>
      <c r="AN15" s="2205"/>
      <c r="AO15" s="2205"/>
      <c r="AP15" s="2205"/>
      <c r="AQ15" s="2205"/>
      <c r="AR15" s="510"/>
      <c r="AS15" s="258" t="s">
        <v>20</v>
      </c>
      <c r="AT15" s="511"/>
      <c r="AU15" s="259" t="s">
        <v>33</v>
      </c>
      <c r="AV15" s="1011"/>
      <c r="AW15" s="1011"/>
      <c r="AX15" s="2216"/>
      <c r="AY15" s="2216"/>
      <c r="AZ15" s="2216"/>
      <c r="BA15" s="2216"/>
      <c r="BB15" s="2231"/>
      <c r="BC15" s="2231"/>
      <c r="BD15" s="2231"/>
      <c r="BE15" s="2231"/>
      <c r="BF15" s="2231"/>
      <c r="BG15" s="2232"/>
    </row>
    <row r="16" spans="1:59" ht="18.75" customHeight="1" x14ac:dyDescent="0.4">
      <c r="A16" s="2215"/>
      <c r="B16" s="2216"/>
      <c r="C16" s="2216"/>
      <c r="D16" s="2216"/>
      <c r="E16" s="2235"/>
      <c r="F16" s="1899"/>
      <c r="G16" s="1900"/>
      <c r="H16" s="1900"/>
      <c r="I16" s="1900"/>
      <c r="J16" s="1913"/>
      <c r="K16" s="1030"/>
      <c r="L16" s="1007"/>
      <c r="M16" s="1007"/>
      <c r="N16" s="257" t="s">
        <v>19</v>
      </c>
      <c r="O16" s="1011"/>
      <c r="P16" s="1011"/>
      <c r="Q16" s="1011"/>
      <c r="R16" s="1011"/>
      <c r="S16" s="1011"/>
      <c r="T16" s="1011"/>
      <c r="U16" s="417"/>
      <c r="V16" s="517" t="s">
        <v>781</v>
      </c>
      <c r="W16" s="517"/>
      <c r="X16" s="255"/>
      <c r="Y16" s="518" t="s">
        <v>782</v>
      </c>
      <c r="Z16" s="2205"/>
      <c r="AA16" s="2205"/>
      <c r="AB16" s="2205"/>
      <c r="AC16" s="2205"/>
      <c r="AD16" s="2205"/>
      <c r="AE16" s="2205"/>
      <c r="AF16" s="2207" t="str">
        <f>IF(Z16-AC16=0,"",Z16-AC16)</f>
        <v/>
      </c>
      <c r="AG16" s="2207"/>
      <c r="AH16" s="2207"/>
      <c r="AI16" s="2205"/>
      <c r="AJ16" s="2205"/>
      <c r="AK16" s="2205"/>
      <c r="AL16" s="2205"/>
      <c r="AM16" s="2205"/>
      <c r="AN16" s="2205"/>
      <c r="AO16" s="2205"/>
      <c r="AP16" s="2205"/>
      <c r="AQ16" s="2205"/>
      <c r="AR16" s="2150"/>
      <c r="AS16" s="1008"/>
      <c r="AT16" s="1008"/>
      <c r="AU16" s="372" t="s">
        <v>19</v>
      </c>
      <c r="AV16" s="1011"/>
      <c r="AW16" s="1011"/>
      <c r="AX16" s="2216"/>
      <c r="AY16" s="2216"/>
      <c r="AZ16" s="2216"/>
      <c r="BA16" s="2216"/>
      <c r="BB16" s="2231"/>
      <c r="BC16" s="2231"/>
      <c r="BD16" s="2231"/>
      <c r="BE16" s="2231"/>
      <c r="BF16" s="2231"/>
      <c r="BG16" s="2232"/>
    </row>
    <row r="17" spans="1:59" ht="18.75" customHeight="1" x14ac:dyDescent="0.4">
      <c r="A17" s="2215"/>
      <c r="B17" s="2216"/>
      <c r="C17" s="2216"/>
      <c r="D17" s="2216"/>
      <c r="E17" s="2235"/>
      <c r="F17" s="1902"/>
      <c r="G17" s="1903"/>
      <c r="H17" s="1903"/>
      <c r="I17" s="1903"/>
      <c r="J17" s="1914"/>
      <c r="K17" s="510"/>
      <c r="L17" s="258" t="s">
        <v>20</v>
      </c>
      <c r="M17" s="511"/>
      <c r="N17" s="259" t="s">
        <v>33</v>
      </c>
      <c r="O17" s="1011"/>
      <c r="P17" s="1011"/>
      <c r="Q17" s="1011"/>
      <c r="R17" s="1011"/>
      <c r="S17" s="1011"/>
      <c r="T17" s="1011"/>
      <c r="U17" s="418"/>
      <c r="V17" s="519" t="s">
        <v>783</v>
      </c>
      <c r="W17" s="519"/>
      <c r="X17" s="254"/>
      <c r="Y17" s="477" t="s">
        <v>50</v>
      </c>
      <c r="Z17" s="2205"/>
      <c r="AA17" s="2205"/>
      <c r="AB17" s="2205"/>
      <c r="AC17" s="2205"/>
      <c r="AD17" s="2205"/>
      <c r="AE17" s="2205"/>
      <c r="AF17" s="2207"/>
      <c r="AG17" s="2207"/>
      <c r="AH17" s="2207"/>
      <c r="AI17" s="2205"/>
      <c r="AJ17" s="2205"/>
      <c r="AK17" s="2205"/>
      <c r="AL17" s="2205"/>
      <c r="AM17" s="2205"/>
      <c r="AN17" s="2205"/>
      <c r="AO17" s="2205"/>
      <c r="AP17" s="2205"/>
      <c r="AQ17" s="2205"/>
      <c r="AR17" s="510"/>
      <c r="AS17" s="258" t="s">
        <v>20</v>
      </c>
      <c r="AT17" s="511"/>
      <c r="AU17" s="259" t="s">
        <v>33</v>
      </c>
      <c r="AV17" s="1011"/>
      <c r="AW17" s="1011"/>
      <c r="AX17" s="2216"/>
      <c r="AY17" s="2216"/>
      <c r="AZ17" s="2216"/>
      <c r="BA17" s="2216"/>
      <c r="BB17" s="2231"/>
      <c r="BC17" s="2231"/>
      <c r="BD17" s="2231"/>
      <c r="BE17" s="2231"/>
      <c r="BF17" s="2231"/>
      <c r="BG17" s="2232"/>
    </row>
    <row r="18" spans="1:59" ht="18.75" customHeight="1" x14ac:dyDescent="0.4">
      <c r="A18" s="2215"/>
      <c r="B18" s="2216"/>
      <c r="C18" s="2216"/>
      <c r="D18" s="2216"/>
      <c r="E18" s="2235"/>
      <c r="F18" s="1899"/>
      <c r="G18" s="1900"/>
      <c r="H18" s="1900"/>
      <c r="I18" s="1900"/>
      <c r="J18" s="1913"/>
      <c r="K18" s="1030"/>
      <c r="L18" s="1007"/>
      <c r="M18" s="1007"/>
      <c r="N18" s="257" t="s">
        <v>19</v>
      </c>
      <c r="O18" s="1011"/>
      <c r="P18" s="1011"/>
      <c r="Q18" s="1011"/>
      <c r="R18" s="1011"/>
      <c r="S18" s="1011"/>
      <c r="T18" s="1011"/>
      <c r="U18" s="417"/>
      <c r="V18" s="517" t="s">
        <v>781</v>
      </c>
      <c r="W18" s="517"/>
      <c r="X18" s="255"/>
      <c r="Y18" s="518" t="s">
        <v>782</v>
      </c>
      <c r="Z18" s="2205"/>
      <c r="AA18" s="2205"/>
      <c r="AB18" s="2205"/>
      <c r="AC18" s="2205"/>
      <c r="AD18" s="2205"/>
      <c r="AE18" s="2205"/>
      <c r="AF18" s="2207" t="str">
        <f>IF(Z18-AC18=0,"",Z18-AC18)</f>
        <v/>
      </c>
      <c r="AG18" s="2207"/>
      <c r="AH18" s="2207"/>
      <c r="AI18" s="2205"/>
      <c r="AJ18" s="2205"/>
      <c r="AK18" s="2205"/>
      <c r="AL18" s="2205"/>
      <c r="AM18" s="2205"/>
      <c r="AN18" s="2205"/>
      <c r="AO18" s="2205"/>
      <c r="AP18" s="2205"/>
      <c r="AQ18" s="2205"/>
      <c r="AR18" s="2150"/>
      <c r="AS18" s="1008"/>
      <c r="AT18" s="1008"/>
      <c r="AU18" s="372" t="s">
        <v>19</v>
      </c>
      <c r="AV18" s="1011"/>
      <c r="AW18" s="1011"/>
      <c r="AX18" s="2216"/>
      <c r="AY18" s="2216"/>
      <c r="AZ18" s="2216"/>
      <c r="BA18" s="2216"/>
      <c r="BB18" s="2231"/>
      <c r="BC18" s="2231"/>
      <c r="BD18" s="2231"/>
      <c r="BE18" s="2231"/>
      <c r="BF18" s="2231"/>
      <c r="BG18" s="2232"/>
    </row>
    <row r="19" spans="1:59" ht="18.75" customHeight="1" x14ac:dyDescent="0.4">
      <c r="A19" s="2215"/>
      <c r="B19" s="2216"/>
      <c r="C19" s="2216"/>
      <c r="D19" s="2216"/>
      <c r="E19" s="2235"/>
      <c r="F19" s="1902"/>
      <c r="G19" s="1903"/>
      <c r="H19" s="1903"/>
      <c r="I19" s="1903"/>
      <c r="J19" s="1914"/>
      <c r="K19" s="510"/>
      <c r="L19" s="258" t="s">
        <v>20</v>
      </c>
      <c r="M19" s="511"/>
      <c r="N19" s="259" t="s">
        <v>33</v>
      </c>
      <c r="O19" s="1011"/>
      <c r="P19" s="1011"/>
      <c r="Q19" s="1011"/>
      <c r="R19" s="1011"/>
      <c r="S19" s="1011"/>
      <c r="T19" s="1011"/>
      <c r="U19" s="418"/>
      <c r="V19" s="519" t="s">
        <v>783</v>
      </c>
      <c r="W19" s="519"/>
      <c r="X19" s="254"/>
      <c r="Y19" s="477" t="s">
        <v>50</v>
      </c>
      <c r="Z19" s="2205"/>
      <c r="AA19" s="2205"/>
      <c r="AB19" s="2205"/>
      <c r="AC19" s="2205"/>
      <c r="AD19" s="2205"/>
      <c r="AE19" s="2205"/>
      <c r="AF19" s="2207"/>
      <c r="AG19" s="2207"/>
      <c r="AH19" s="2207"/>
      <c r="AI19" s="2205"/>
      <c r="AJ19" s="2205"/>
      <c r="AK19" s="2205"/>
      <c r="AL19" s="2205"/>
      <c r="AM19" s="2205"/>
      <c r="AN19" s="2205"/>
      <c r="AO19" s="2205"/>
      <c r="AP19" s="2205"/>
      <c r="AQ19" s="2205"/>
      <c r="AR19" s="510"/>
      <c r="AS19" s="258" t="s">
        <v>20</v>
      </c>
      <c r="AT19" s="511"/>
      <c r="AU19" s="259" t="s">
        <v>33</v>
      </c>
      <c r="AV19" s="1011"/>
      <c r="AW19" s="1011"/>
      <c r="AX19" s="2216"/>
      <c r="AY19" s="2216"/>
      <c r="AZ19" s="2216"/>
      <c r="BA19" s="2216"/>
      <c r="BB19" s="2231"/>
      <c r="BC19" s="2231"/>
      <c r="BD19" s="2231"/>
      <c r="BE19" s="2231"/>
      <c r="BF19" s="2231"/>
      <c r="BG19" s="2232"/>
    </row>
    <row r="20" spans="1:59" ht="18.75" customHeight="1" x14ac:dyDescent="0.4">
      <c r="A20" s="2215"/>
      <c r="B20" s="2216"/>
      <c r="C20" s="2216"/>
      <c r="D20" s="2216"/>
      <c r="E20" s="2235"/>
      <c r="F20" s="1899"/>
      <c r="G20" s="1900"/>
      <c r="H20" s="1900"/>
      <c r="I20" s="1900"/>
      <c r="J20" s="1913"/>
      <c r="K20" s="1030"/>
      <c r="L20" s="1007"/>
      <c r="M20" s="1007"/>
      <c r="N20" s="257" t="s">
        <v>19</v>
      </c>
      <c r="O20" s="1011"/>
      <c r="P20" s="1011"/>
      <c r="Q20" s="1011"/>
      <c r="R20" s="1011"/>
      <c r="S20" s="1011"/>
      <c r="T20" s="1011"/>
      <c r="U20" s="417"/>
      <c r="V20" s="517" t="s">
        <v>781</v>
      </c>
      <c r="W20" s="517"/>
      <c r="X20" s="255"/>
      <c r="Y20" s="518" t="s">
        <v>782</v>
      </c>
      <c r="Z20" s="2205"/>
      <c r="AA20" s="2205"/>
      <c r="AB20" s="2205"/>
      <c r="AC20" s="2205"/>
      <c r="AD20" s="2205"/>
      <c r="AE20" s="2205"/>
      <c r="AF20" s="2207" t="str">
        <f>IF(Z20-AC20=0,"",Z20-AC20)</f>
        <v/>
      </c>
      <c r="AG20" s="2207"/>
      <c r="AH20" s="2207"/>
      <c r="AI20" s="2205"/>
      <c r="AJ20" s="2205"/>
      <c r="AK20" s="2205"/>
      <c r="AL20" s="2205"/>
      <c r="AM20" s="2205"/>
      <c r="AN20" s="2205"/>
      <c r="AO20" s="2205"/>
      <c r="AP20" s="2205"/>
      <c r="AQ20" s="2205"/>
      <c r="AR20" s="2150"/>
      <c r="AS20" s="1008"/>
      <c r="AT20" s="1008"/>
      <c r="AU20" s="372" t="s">
        <v>19</v>
      </c>
      <c r="AV20" s="1011"/>
      <c r="AW20" s="1011"/>
      <c r="AX20" s="2216"/>
      <c r="AY20" s="2216"/>
      <c r="AZ20" s="2216"/>
      <c r="BA20" s="2216"/>
      <c r="BB20" s="2231"/>
      <c r="BC20" s="2231"/>
      <c r="BD20" s="2231"/>
      <c r="BE20" s="2231"/>
      <c r="BF20" s="2231"/>
      <c r="BG20" s="2232"/>
    </row>
    <row r="21" spans="1:59" ht="18.75" customHeight="1" x14ac:dyDescent="0.4">
      <c r="A21" s="2215"/>
      <c r="B21" s="2216"/>
      <c r="C21" s="2216"/>
      <c r="D21" s="2216"/>
      <c r="E21" s="2235"/>
      <c r="F21" s="1902"/>
      <c r="G21" s="1903"/>
      <c r="H21" s="1903"/>
      <c r="I21" s="1903"/>
      <c r="J21" s="1914"/>
      <c r="K21" s="510"/>
      <c r="L21" s="258" t="s">
        <v>20</v>
      </c>
      <c r="M21" s="511"/>
      <c r="N21" s="259" t="s">
        <v>33</v>
      </c>
      <c r="O21" s="1011"/>
      <c r="P21" s="1011"/>
      <c r="Q21" s="1011"/>
      <c r="R21" s="1011"/>
      <c r="S21" s="1011"/>
      <c r="T21" s="1011"/>
      <c r="U21" s="418"/>
      <c r="V21" s="519" t="s">
        <v>783</v>
      </c>
      <c r="W21" s="519"/>
      <c r="X21" s="254"/>
      <c r="Y21" s="477" t="s">
        <v>50</v>
      </c>
      <c r="Z21" s="2205"/>
      <c r="AA21" s="2205"/>
      <c r="AB21" s="2205"/>
      <c r="AC21" s="2205"/>
      <c r="AD21" s="2205"/>
      <c r="AE21" s="2205"/>
      <c r="AF21" s="2207"/>
      <c r="AG21" s="2207"/>
      <c r="AH21" s="2207"/>
      <c r="AI21" s="2205"/>
      <c r="AJ21" s="2205"/>
      <c r="AK21" s="2205"/>
      <c r="AL21" s="2205"/>
      <c r="AM21" s="2205"/>
      <c r="AN21" s="2205"/>
      <c r="AO21" s="2205"/>
      <c r="AP21" s="2205"/>
      <c r="AQ21" s="2205"/>
      <c r="AR21" s="510"/>
      <c r="AS21" s="258" t="s">
        <v>20</v>
      </c>
      <c r="AT21" s="511"/>
      <c r="AU21" s="259" t="s">
        <v>33</v>
      </c>
      <c r="AV21" s="1011"/>
      <c r="AW21" s="1011"/>
      <c r="AX21" s="2216"/>
      <c r="AY21" s="2216"/>
      <c r="AZ21" s="2216"/>
      <c r="BA21" s="2216"/>
      <c r="BB21" s="2231"/>
      <c r="BC21" s="2231"/>
      <c r="BD21" s="2231"/>
      <c r="BE21" s="2231"/>
      <c r="BF21" s="2231"/>
      <c r="BG21" s="2232"/>
    </row>
    <row r="22" spans="1:59" ht="18.75" customHeight="1" x14ac:dyDescent="0.4">
      <c r="A22" s="2215"/>
      <c r="B22" s="2216"/>
      <c r="C22" s="2216"/>
      <c r="D22" s="2216"/>
      <c r="E22" s="2235"/>
      <c r="F22" s="1899"/>
      <c r="G22" s="1900"/>
      <c r="H22" s="1900"/>
      <c r="I22" s="1900"/>
      <c r="J22" s="1913"/>
      <c r="K22" s="1030"/>
      <c r="L22" s="1007"/>
      <c r="M22" s="1007"/>
      <c r="N22" s="257" t="s">
        <v>19</v>
      </c>
      <c r="O22" s="1011"/>
      <c r="P22" s="1011"/>
      <c r="Q22" s="1011"/>
      <c r="R22" s="1011"/>
      <c r="S22" s="1011"/>
      <c r="T22" s="1011"/>
      <c r="U22" s="417"/>
      <c r="V22" s="517" t="s">
        <v>781</v>
      </c>
      <c r="W22" s="517"/>
      <c r="X22" s="255"/>
      <c r="Y22" s="518" t="s">
        <v>782</v>
      </c>
      <c r="Z22" s="2205"/>
      <c r="AA22" s="2205"/>
      <c r="AB22" s="2205"/>
      <c r="AC22" s="2205"/>
      <c r="AD22" s="2205"/>
      <c r="AE22" s="2205"/>
      <c r="AF22" s="2207" t="str">
        <f>IF(Z22-AC22=0,"",Z22-AC22)</f>
        <v/>
      </c>
      <c r="AG22" s="2207"/>
      <c r="AH22" s="2207"/>
      <c r="AI22" s="2205"/>
      <c r="AJ22" s="2205"/>
      <c r="AK22" s="2205"/>
      <c r="AL22" s="2205"/>
      <c r="AM22" s="2205"/>
      <c r="AN22" s="2205"/>
      <c r="AO22" s="2205"/>
      <c r="AP22" s="2205"/>
      <c r="AQ22" s="2205"/>
      <c r="AR22" s="2150"/>
      <c r="AS22" s="1008"/>
      <c r="AT22" s="1008"/>
      <c r="AU22" s="372" t="s">
        <v>19</v>
      </c>
      <c r="AV22" s="1011"/>
      <c r="AW22" s="1011"/>
      <c r="AX22" s="2216"/>
      <c r="AY22" s="2216"/>
      <c r="AZ22" s="2216"/>
      <c r="BA22" s="2216"/>
      <c r="BB22" s="2231"/>
      <c r="BC22" s="2231"/>
      <c r="BD22" s="2231"/>
      <c r="BE22" s="2231"/>
      <c r="BF22" s="2231"/>
      <c r="BG22" s="2232"/>
    </row>
    <row r="23" spans="1:59" ht="18.75" customHeight="1" x14ac:dyDescent="0.4">
      <c r="A23" s="2215"/>
      <c r="B23" s="2216"/>
      <c r="C23" s="2216"/>
      <c r="D23" s="2216"/>
      <c r="E23" s="2235"/>
      <c r="F23" s="1902"/>
      <c r="G23" s="1903"/>
      <c r="H23" s="1903"/>
      <c r="I23" s="1903"/>
      <c r="J23" s="1914"/>
      <c r="K23" s="510"/>
      <c r="L23" s="258" t="s">
        <v>20</v>
      </c>
      <c r="M23" s="511"/>
      <c r="N23" s="259" t="s">
        <v>33</v>
      </c>
      <c r="O23" s="1011"/>
      <c r="P23" s="1011"/>
      <c r="Q23" s="1011"/>
      <c r="R23" s="1011"/>
      <c r="S23" s="1011"/>
      <c r="T23" s="1011"/>
      <c r="U23" s="418"/>
      <c r="V23" s="519" t="s">
        <v>783</v>
      </c>
      <c r="W23" s="519"/>
      <c r="X23" s="254"/>
      <c r="Y23" s="477" t="s">
        <v>50</v>
      </c>
      <c r="Z23" s="2205"/>
      <c r="AA23" s="2205"/>
      <c r="AB23" s="2205"/>
      <c r="AC23" s="2205"/>
      <c r="AD23" s="2205"/>
      <c r="AE23" s="2205"/>
      <c r="AF23" s="2207"/>
      <c r="AG23" s="2207"/>
      <c r="AH23" s="2207"/>
      <c r="AI23" s="2205"/>
      <c r="AJ23" s="2205"/>
      <c r="AK23" s="2205"/>
      <c r="AL23" s="2205"/>
      <c r="AM23" s="2205"/>
      <c r="AN23" s="2205"/>
      <c r="AO23" s="2205"/>
      <c r="AP23" s="2205"/>
      <c r="AQ23" s="2205"/>
      <c r="AR23" s="510"/>
      <c r="AS23" s="258" t="s">
        <v>20</v>
      </c>
      <c r="AT23" s="511"/>
      <c r="AU23" s="259" t="s">
        <v>33</v>
      </c>
      <c r="AV23" s="1011"/>
      <c r="AW23" s="1011"/>
      <c r="AX23" s="2216"/>
      <c r="AY23" s="2216"/>
      <c r="AZ23" s="2216"/>
      <c r="BA23" s="2216"/>
      <c r="BB23" s="2231"/>
      <c r="BC23" s="2231"/>
      <c r="BD23" s="2231"/>
      <c r="BE23" s="2231"/>
      <c r="BF23" s="2231"/>
      <c r="BG23" s="2232"/>
    </row>
    <row r="24" spans="1:59" ht="18.75" customHeight="1" x14ac:dyDescent="0.4">
      <c r="A24" s="2215"/>
      <c r="B24" s="2216"/>
      <c r="C24" s="2216"/>
      <c r="D24" s="2216"/>
      <c r="E24" s="2235"/>
      <c r="F24" s="1899"/>
      <c r="G24" s="1900"/>
      <c r="H24" s="1900"/>
      <c r="I24" s="1900"/>
      <c r="J24" s="1913"/>
      <c r="K24" s="1030"/>
      <c r="L24" s="1007"/>
      <c r="M24" s="1007"/>
      <c r="N24" s="257" t="s">
        <v>19</v>
      </c>
      <c r="O24" s="1011"/>
      <c r="P24" s="1011"/>
      <c r="Q24" s="1011"/>
      <c r="R24" s="1011"/>
      <c r="S24" s="1011"/>
      <c r="T24" s="1011"/>
      <c r="U24" s="417"/>
      <c r="V24" s="517" t="s">
        <v>781</v>
      </c>
      <c r="W24" s="517"/>
      <c r="X24" s="255"/>
      <c r="Y24" s="518" t="s">
        <v>782</v>
      </c>
      <c r="Z24" s="2205"/>
      <c r="AA24" s="2205"/>
      <c r="AB24" s="2205"/>
      <c r="AC24" s="2205"/>
      <c r="AD24" s="2205"/>
      <c r="AE24" s="2205"/>
      <c r="AF24" s="2207" t="str">
        <f>IF(Z24-AC24=0,"",Z24-AC24)</f>
        <v/>
      </c>
      <c r="AG24" s="2207"/>
      <c r="AH24" s="2207"/>
      <c r="AI24" s="2205"/>
      <c r="AJ24" s="2205"/>
      <c r="AK24" s="2205"/>
      <c r="AL24" s="2205"/>
      <c r="AM24" s="2205"/>
      <c r="AN24" s="2205"/>
      <c r="AO24" s="2205"/>
      <c r="AP24" s="2205"/>
      <c r="AQ24" s="2205"/>
      <c r="AR24" s="2150"/>
      <c r="AS24" s="1008"/>
      <c r="AT24" s="1008"/>
      <c r="AU24" s="372" t="s">
        <v>19</v>
      </c>
      <c r="AV24" s="1011"/>
      <c r="AW24" s="1011"/>
      <c r="AX24" s="2216"/>
      <c r="AY24" s="2216"/>
      <c r="AZ24" s="2216"/>
      <c r="BA24" s="2216"/>
      <c r="BB24" s="2231"/>
      <c r="BC24" s="2231"/>
      <c r="BD24" s="2231"/>
      <c r="BE24" s="2231"/>
      <c r="BF24" s="2231"/>
      <c r="BG24" s="2232"/>
    </row>
    <row r="25" spans="1:59" ht="18.75" customHeight="1" x14ac:dyDescent="0.4">
      <c r="A25" s="2215"/>
      <c r="B25" s="2216"/>
      <c r="C25" s="2216"/>
      <c r="D25" s="2216"/>
      <c r="E25" s="2235"/>
      <c r="F25" s="1902"/>
      <c r="G25" s="1903"/>
      <c r="H25" s="1903"/>
      <c r="I25" s="1903"/>
      <c r="J25" s="1914"/>
      <c r="K25" s="510"/>
      <c r="L25" s="258" t="s">
        <v>20</v>
      </c>
      <c r="M25" s="511"/>
      <c r="N25" s="259" t="s">
        <v>33</v>
      </c>
      <c r="O25" s="1011"/>
      <c r="P25" s="1011"/>
      <c r="Q25" s="1011"/>
      <c r="R25" s="1011"/>
      <c r="S25" s="1011"/>
      <c r="T25" s="1011"/>
      <c r="U25" s="418"/>
      <c r="V25" s="519" t="s">
        <v>783</v>
      </c>
      <c r="W25" s="519"/>
      <c r="X25" s="254"/>
      <c r="Y25" s="477" t="s">
        <v>50</v>
      </c>
      <c r="Z25" s="2205"/>
      <c r="AA25" s="2205"/>
      <c r="AB25" s="2205"/>
      <c r="AC25" s="2205"/>
      <c r="AD25" s="2205"/>
      <c r="AE25" s="2205"/>
      <c r="AF25" s="2207"/>
      <c r="AG25" s="2207"/>
      <c r="AH25" s="2207"/>
      <c r="AI25" s="2205"/>
      <c r="AJ25" s="2205"/>
      <c r="AK25" s="2205"/>
      <c r="AL25" s="2205"/>
      <c r="AM25" s="2205"/>
      <c r="AN25" s="2205"/>
      <c r="AO25" s="2205"/>
      <c r="AP25" s="2205"/>
      <c r="AQ25" s="2205"/>
      <c r="AR25" s="510"/>
      <c r="AS25" s="258" t="s">
        <v>20</v>
      </c>
      <c r="AT25" s="511"/>
      <c r="AU25" s="259" t="s">
        <v>33</v>
      </c>
      <c r="AV25" s="1011"/>
      <c r="AW25" s="1011"/>
      <c r="AX25" s="2216"/>
      <c r="AY25" s="2216"/>
      <c r="AZ25" s="2216"/>
      <c r="BA25" s="2216"/>
      <c r="BB25" s="2231"/>
      <c r="BC25" s="2231"/>
      <c r="BD25" s="2231"/>
      <c r="BE25" s="2231"/>
      <c r="BF25" s="2231"/>
      <c r="BG25" s="2232"/>
    </row>
    <row r="26" spans="1:59" ht="18.75" customHeight="1" x14ac:dyDescent="0.4">
      <c r="A26" s="2215"/>
      <c r="B26" s="2216"/>
      <c r="C26" s="2216"/>
      <c r="D26" s="2216"/>
      <c r="E26" s="2235"/>
      <c r="F26" s="1899"/>
      <c r="G26" s="1900"/>
      <c r="H26" s="1900"/>
      <c r="I26" s="1900"/>
      <c r="J26" s="1913"/>
      <c r="K26" s="1030"/>
      <c r="L26" s="1007"/>
      <c r="M26" s="1007"/>
      <c r="N26" s="257" t="s">
        <v>19</v>
      </c>
      <c r="O26" s="1011"/>
      <c r="P26" s="1011"/>
      <c r="Q26" s="1011"/>
      <c r="R26" s="1011"/>
      <c r="S26" s="1011"/>
      <c r="T26" s="1011"/>
      <c r="U26" s="417"/>
      <c r="V26" s="517" t="s">
        <v>781</v>
      </c>
      <c r="W26" s="517"/>
      <c r="X26" s="255"/>
      <c r="Y26" s="518" t="s">
        <v>782</v>
      </c>
      <c r="Z26" s="2205"/>
      <c r="AA26" s="2205"/>
      <c r="AB26" s="2205"/>
      <c r="AC26" s="2205"/>
      <c r="AD26" s="2205"/>
      <c r="AE26" s="2205"/>
      <c r="AF26" s="2207" t="str">
        <f>IF(Z26-AC26=0,"",Z26-AC26)</f>
        <v/>
      </c>
      <c r="AG26" s="2207"/>
      <c r="AH26" s="2207"/>
      <c r="AI26" s="2205"/>
      <c r="AJ26" s="2205"/>
      <c r="AK26" s="2205"/>
      <c r="AL26" s="2205"/>
      <c r="AM26" s="2205"/>
      <c r="AN26" s="2205"/>
      <c r="AO26" s="2205"/>
      <c r="AP26" s="2205"/>
      <c r="AQ26" s="2205"/>
      <c r="AR26" s="2150"/>
      <c r="AS26" s="1008"/>
      <c r="AT26" s="1008"/>
      <c r="AU26" s="372" t="s">
        <v>19</v>
      </c>
      <c r="AV26" s="1011"/>
      <c r="AW26" s="1011"/>
      <c r="AX26" s="2216"/>
      <c r="AY26" s="2216"/>
      <c r="AZ26" s="2216"/>
      <c r="BA26" s="2216"/>
      <c r="BB26" s="2231"/>
      <c r="BC26" s="2231"/>
      <c r="BD26" s="2231"/>
      <c r="BE26" s="2231"/>
      <c r="BF26" s="2231"/>
      <c r="BG26" s="2232"/>
    </row>
    <row r="27" spans="1:59" ht="18.75" customHeight="1" x14ac:dyDescent="0.4">
      <c r="A27" s="2215"/>
      <c r="B27" s="2216"/>
      <c r="C27" s="2216"/>
      <c r="D27" s="2216"/>
      <c r="E27" s="2235"/>
      <c r="F27" s="1902"/>
      <c r="G27" s="1903"/>
      <c r="H27" s="1903"/>
      <c r="I27" s="1903"/>
      <c r="J27" s="1914"/>
      <c r="K27" s="510"/>
      <c r="L27" s="258" t="s">
        <v>20</v>
      </c>
      <c r="M27" s="511"/>
      <c r="N27" s="259" t="s">
        <v>33</v>
      </c>
      <c r="O27" s="1011"/>
      <c r="P27" s="1011"/>
      <c r="Q27" s="1011"/>
      <c r="R27" s="1011"/>
      <c r="S27" s="1011"/>
      <c r="T27" s="1011"/>
      <c r="U27" s="418"/>
      <c r="V27" s="519" t="s">
        <v>783</v>
      </c>
      <c r="W27" s="519"/>
      <c r="X27" s="254"/>
      <c r="Y27" s="477" t="s">
        <v>50</v>
      </c>
      <c r="Z27" s="2205"/>
      <c r="AA27" s="2205"/>
      <c r="AB27" s="2205"/>
      <c r="AC27" s="2205"/>
      <c r="AD27" s="2205"/>
      <c r="AE27" s="2205"/>
      <c r="AF27" s="2207"/>
      <c r="AG27" s="2207"/>
      <c r="AH27" s="2207"/>
      <c r="AI27" s="2205"/>
      <c r="AJ27" s="2205"/>
      <c r="AK27" s="2205"/>
      <c r="AL27" s="2205"/>
      <c r="AM27" s="2205"/>
      <c r="AN27" s="2205"/>
      <c r="AO27" s="2205"/>
      <c r="AP27" s="2205"/>
      <c r="AQ27" s="2205"/>
      <c r="AR27" s="510"/>
      <c r="AS27" s="258" t="s">
        <v>20</v>
      </c>
      <c r="AT27" s="511"/>
      <c r="AU27" s="259" t="s">
        <v>33</v>
      </c>
      <c r="AV27" s="1011"/>
      <c r="AW27" s="1011"/>
      <c r="AX27" s="2216"/>
      <c r="AY27" s="2216"/>
      <c r="AZ27" s="2216"/>
      <c r="BA27" s="2216"/>
      <c r="BB27" s="2231"/>
      <c r="BC27" s="2231"/>
      <c r="BD27" s="2231"/>
      <c r="BE27" s="2231"/>
      <c r="BF27" s="2231"/>
      <c r="BG27" s="2232"/>
    </row>
    <row r="28" spans="1:59" ht="18.75" customHeight="1" x14ac:dyDescent="0.4">
      <c r="A28" s="2215"/>
      <c r="B28" s="2216"/>
      <c r="C28" s="2216"/>
      <c r="D28" s="2216"/>
      <c r="E28" s="2235"/>
      <c r="F28" s="1899"/>
      <c r="G28" s="1900"/>
      <c r="H28" s="1900"/>
      <c r="I28" s="1900"/>
      <c r="J28" s="1913"/>
      <c r="K28" s="1030"/>
      <c r="L28" s="1007"/>
      <c r="M28" s="1007"/>
      <c r="N28" s="257" t="s">
        <v>19</v>
      </c>
      <c r="O28" s="1011"/>
      <c r="P28" s="1011"/>
      <c r="Q28" s="1011"/>
      <c r="R28" s="1011"/>
      <c r="S28" s="1011"/>
      <c r="T28" s="1011"/>
      <c r="U28" s="417"/>
      <c r="V28" s="517" t="s">
        <v>781</v>
      </c>
      <c r="W28" s="517"/>
      <c r="X28" s="255"/>
      <c r="Y28" s="518" t="s">
        <v>782</v>
      </c>
      <c r="Z28" s="2205"/>
      <c r="AA28" s="2205"/>
      <c r="AB28" s="2205"/>
      <c r="AC28" s="2205"/>
      <c r="AD28" s="2205"/>
      <c r="AE28" s="2205"/>
      <c r="AF28" s="2207" t="str">
        <f>IF(Z28-AC28=0,"",Z28-AC28)</f>
        <v/>
      </c>
      <c r="AG28" s="2207"/>
      <c r="AH28" s="2207"/>
      <c r="AI28" s="2205"/>
      <c r="AJ28" s="2205"/>
      <c r="AK28" s="2205"/>
      <c r="AL28" s="2205"/>
      <c r="AM28" s="2205"/>
      <c r="AN28" s="2205"/>
      <c r="AO28" s="2205"/>
      <c r="AP28" s="2205"/>
      <c r="AQ28" s="2205"/>
      <c r="AR28" s="2150"/>
      <c r="AS28" s="1008"/>
      <c r="AT28" s="1008"/>
      <c r="AU28" s="372" t="s">
        <v>19</v>
      </c>
      <c r="AV28" s="1011"/>
      <c r="AW28" s="1011"/>
      <c r="AX28" s="2216"/>
      <c r="AY28" s="2216"/>
      <c r="AZ28" s="2216"/>
      <c r="BA28" s="2216"/>
      <c r="BB28" s="2231"/>
      <c r="BC28" s="2231"/>
      <c r="BD28" s="2231"/>
      <c r="BE28" s="2231"/>
      <c r="BF28" s="2231"/>
      <c r="BG28" s="2232"/>
    </row>
    <row r="29" spans="1:59" ht="18.75" customHeight="1" x14ac:dyDescent="0.4">
      <c r="A29" s="2215"/>
      <c r="B29" s="2216"/>
      <c r="C29" s="2216"/>
      <c r="D29" s="2216"/>
      <c r="E29" s="2235"/>
      <c r="F29" s="1902"/>
      <c r="G29" s="1903"/>
      <c r="H29" s="1903"/>
      <c r="I29" s="1903"/>
      <c r="J29" s="1914"/>
      <c r="K29" s="510"/>
      <c r="L29" s="258" t="s">
        <v>20</v>
      </c>
      <c r="M29" s="511"/>
      <c r="N29" s="259" t="s">
        <v>33</v>
      </c>
      <c r="O29" s="1011"/>
      <c r="P29" s="1011"/>
      <c r="Q29" s="1011"/>
      <c r="R29" s="1011"/>
      <c r="S29" s="1011"/>
      <c r="T29" s="1011"/>
      <c r="U29" s="418"/>
      <c r="V29" s="519" t="s">
        <v>783</v>
      </c>
      <c r="W29" s="519"/>
      <c r="X29" s="254"/>
      <c r="Y29" s="477" t="s">
        <v>50</v>
      </c>
      <c r="Z29" s="2205"/>
      <c r="AA29" s="2205"/>
      <c r="AB29" s="2205"/>
      <c r="AC29" s="2205"/>
      <c r="AD29" s="2205"/>
      <c r="AE29" s="2205"/>
      <c r="AF29" s="2207"/>
      <c r="AG29" s="2207"/>
      <c r="AH29" s="2207"/>
      <c r="AI29" s="2205"/>
      <c r="AJ29" s="2205"/>
      <c r="AK29" s="2205"/>
      <c r="AL29" s="2205"/>
      <c r="AM29" s="2205"/>
      <c r="AN29" s="2205"/>
      <c r="AO29" s="2205"/>
      <c r="AP29" s="2205"/>
      <c r="AQ29" s="2205"/>
      <c r="AR29" s="510"/>
      <c r="AS29" s="258" t="s">
        <v>20</v>
      </c>
      <c r="AT29" s="511"/>
      <c r="AU29" s="259" t="s">
        <v>33</v>
      </c>
      <c r="AV29" s="1011"/>
      <c r="AW29" s="1011"/>
      <c r="AX29" s="2216"/>
      <c r="AY29" s="2216"/>
      <c r="AZ29" s="2216"/>
      <c r="BA29" s="2216"/>
      <c r="BB29" s="2231"/>
      <c r="BC29" s="2231"/>
      <c r="BD29" s="2231"/>
      <c r="BE29" s="2231"/>
      <c r="BF29" s="2231"/>
      <c r="BG29" s="2232"/>
    </row>
    <row r="30" spans="1:59" ht="18.75" customHeight="1" x14ac:dyDescent="0.4">
      <c r="A30" s="2215"/>
      <c r="B30" s="2216"/>
      <c r="C30" s="2216"/>
      <c r="D30" s="2216"/>
      <c r="E30" s="2235"/>
      <c r="F30" s="1899"/>
      <c r="G30" s="1900"/>
      <c r="H30" s="1900"/>
      <c r="I30" s="1900"/>
      <c r="J30" s="1913"/>
      <c r="K30" s="1030"/>
      <c r="L30" s="1007"/>
      <c r="M30" s="1007"/>
      <c r="N30" s="257" t="s">
        <v>19</v>
      </c>
      <c r="O30" s="1011"/>
      <c r="P30" s="1011"/>
      <c r="Q30" s="1011"/>
      <c r="R30" s="1011"/>
      <c r="S30" s="1011"/>
      <c r="T30" s="1011"/>
      <c r="U30" s="417"/>
      <c r="V30" s="517" t="s">
        <v>781</v>
      </c>
      <c r="W30" s="517"/>
      <c r="X30" s="255"/>
      <c r="Y30" s="518" t="s">
        <v>782</v>
      </c>
      <c r="Z30" s="2205"/>
      <c r="AA30" s="2205"/>
      <c r="AB30" s="2205"/>
      <c r="AC30" s="2205"/>
      <c r="AD30" s="2205"/>
      <c r="AE30" s="2205"/>
      <c r="AF30" s="2207" t="str">
        <f>IF(Z30-AC30=0,"",Z30-AC30)</f>
        <v/>
      </c>
      <c r="AG30" s="2207"/>
      <c r="AH30" s="2207"/>
      <c r="AI30" s="2205"/>
      <c r="AJ30" s="2205"/>
      <c r="AK30" s="2205"/>
      <c r="AL30" s="2205"/>
      <c r="AM30" s="2205"/>
      <c r="AN30" s="2205"/>
      <c r="AO30" s="2205"/>
      <c r="AP30" s="2205"/>
      <c r="AQ30" s="2205"/>
      <c r="AR30" s="2150"/>
      <c r="AS30" s="1008"/>
      <c r="AT30" s="1008"/>
      <c r="AU30" s="372" t="s">
        <v>19</v>
      </c>
      <c r="AV30" s="1011"/>
      <c r="AW30" s="1011"/>
      <c r="AX30" s="2216"/>
      <c r="AY30" s="2216"/>
      <c r="AZ30" s="2216"/>
      <c r="BA30" s="2216"/>
      <c r="BB30" s="2231"/>
      <c r="BC30" s="2231"/>
      <c r="BD30" s="2231"/>
      <c r="BE30" s="2231"/>
      <c r="BF30" s="2231"/>
      <c r="BG30" s="2232"/>
    </row>
    <row r="31" spans="1:59" ht="18.75" customHeight="1" x14ac:dyDescent="0.4">
      <c r="A31" s="2215"/>
      <c r="B31" s="2216"/>
      <c r="C31" s="2216"/>
      <c r="D31" s="2216"/>
      <c r="E31" s="2235"/>
      <c r="F31" s="1902"/>
      <c r="G31" s="1903"/>
      <c r="H31" s="1903"/>
      <c r="I31" s="1903"/>
      <c r="J31" s="1914"/>
      <c r="K31" s="510"/>
      <c r="L31" s="258" t="s">
        <v>20</v>
      </c>
      <c r="M31" s="511"/>
      <c r="N31" s="259" t="s">
        <v>33</v>
      </c>
      <c r="O31" s="1011"/>
      <c r="P31" s="1011"/>
      <c r="Q31" s="1011"/>
      <c r="R31" s="1011"/>
      <c r="S31" s="1011"/>
      <c r="T31" s="1011"/>
      <c r="U31" s="418"/>
      <c r="V31" s="519" t="s">
        <v>783</v>
      </c>
      <c r="W31" s="519"/>
      <c r="X31" s="254"/>
      <c r="Y31" s="477" t="s">
        <v>50</v>
      </c>
      <c r="Z31" s="2205"/>
      <c r="AA31" s="2205"/>
      <c r="AB31" s="2205"/>
      <c r="AC31" s="2205"/>
      <c r="AD31" s="2205"/>
      <c r="AE31" s="2205"/>
      <c r="AF31" s="2207"/>
      <c r="AG31" s="2207"/>
      <c r="AH31" s="2207"/>
      <c r="AI31" s="2205"/>
      <c r="AJ31" s="2205"/>
      <c r="AK31" s="2205"/>
      <c r="AL31" s="2205"/>
      <c r="AM31" s="2205"/>
      <c r="AN31" s="2205"/>
      <c r="AO31" s="2205"/>
      <c r="AP31" s="2205"/>
      <c r="AQ31" s="2205"/>
      <c r="AR31" s="510"/>
      <c r="AS31" s="258" t="s">
        <v>20</v>
      </c>
      <c r="AT31" s="511"/>
      <c r="AU31" s="259" t="s">
        <v>33</v>
      </c>
      <c r="AV31" s="1011"/>
      <c r="AW31" s="1011"/>
      <c r="AX31" s="2216"/>
      <c r="AY31" s="2216"/>
      <c r="AZ31" s="2216"/>
      <c r="BA31" s="2216"/>
      <c r="BB31" s="2231"/>
      <c r="BC31" s="2231"/>
      <c r="BD31" s="2231"/>
      <c r="BE31" s="2231"/>
      <c r="BF31" s="2231"/>
      <c r="BG31" s="2232"/>
    </row>
    <row r="32" spans="1:59" ht="18.75" customHeight="1" x14ac:dyDescent="0.4">
      <c r="A32" s="2215"/>
      <c r="B32" s="2216"/>
      <c r="C32" s="2216"/>
      <c r="D32" s="2216"/>
      <c r="E32" s="2235"/>
      <c r="F32" s="1899"/>
      <c r="G32" s="1900"/>
      <c r="H32" s="1900"/>
      <c r="I32" s="1900"/>
      <c r="J32" s="1913"/>
      <c r="K32" s="1030"/>
      <c r="L32" s="1007"/>
      <c r="M32" s="1007"/>
      <c r="N32" s="257" t="s">
        <v>19</v>
      </c>
      <c r="O32" s="1011"/>
      <c r="P32" s="1011"/>
      <c r="Q32" s="1011"/>
      <c r="R32" s="1011"/>
      <c r="S32" s="1011"/>
      <c r="T32" s="1011"/>
      <c r="U32" s="417"/>
      <c r="V32" s="517" t="s">
        <v>781</v>
      </c>
      <c r="W32" s="517"/>
      <c r="X32" s="255"/>
      <c r="Y32" s="518" t="s">
        <v>782</v>
      </c>
      <c r="Z32" s="2205"/>
      <c r="AA32" s="2205"/>
      <c r="AB32" s="2205"/>
      <c r="AC32" s="2205"/>
      <c r="AD32" s="2205"/>
      <c r="AE32" s="2205"/>
      <c r="AF32" s="2207" t="str">
        <f>IF(Z32-AC32=0,"",Z32-AC32)</f>
        <v/>
      </c>
      <c r="AG32" s="2207"/>
      <c r="AH32" s="2207"/>
      <c r="AI32" s="2205"/>
      <c r="AJ32" s="2205"/>
      <c r="AK32" s="2205"/>
      <c r="AL32" s="2205"/>
      <c r="AM32" s="2205"/>
      <c r="AN32" s="2205"/>
      <c r="AO32" s="2205"/>
      <c r="AP32" s="2205"/>
      <c r="AQ32" s="2205"/>
      <c r="AR32" s="2150"/>
      <c r="AS32" s="1008"/>
      <c r="AT32" s="1008"/>
      <c r="AU32" s="372" t="s">
        <v>19</v>
      </c>
      <c r="AV32" s="1011"/>
      <c r="AW32" s="1011"/>
      <c r="AX32" s="2216"/>
      <c r="AY32" s="2216"/>
      <c r="AZ32" s="2216"/>
      <c r="BA32" s="2216"/>
      <c r="BB32" s="2231"/>
      <c r="BC32" s="2231"/>
      <c r="BD32" s="2231"/>
      <c r="BE32" s="2231"/>
      <c r="BF32" s="2231"/>
      <c r="BG32" s="2232"/>
    </row>
    <row r="33" spans="1:59" ht="18.75" customHeight="1" x14ac:dyDescent="0.4">
      <c r="A33" s="2215"/>
      <c r="B33" s="2216"/>
      <c r="C33" s="2216"/>
      <c r="D33" s="2216"/>
      <c r="E33" s="2235"/>
      <c r="F33" s="1902"/>
      <c r="G33" s="1903"/>
      <c r="H33" s="1903"/>
      <c r="I33" s="1903"/>
      <c r="J33" s="1914"/>
      <c r="K33" s="510"/>
      <c r="L33" s="258" t="s">
        <v>20</v>
      </c>
      <c r="M33" s="511"/>
      <c r="N33" s="259" t="s">
        <v>33</v>
      </c>
      <c r="O33" s="1011"/>
      <c r="P33" s="1011"/>
      <c r="Q33" s="1011"/>
      <c r="R33" s="1011"/>
      <c r="S33" s="1011"/>
      <c r="T33" s="1011"/>
      <c r="U33" s="418"/>
      <c r="V33" s="519" t="s">
        <v>783</v>
      </c>
      <c r="W33" s="519"/>
      <c r="X33" s="254"/>
      <c r="Y33" s="477" t="s">
        <v>50</v>
      </c>
      <c r="Z33" s="2205"/>
      <c r="AA33" s="2205"/>
      <c r="AB33" s="2205"/>
      <c r="AC33" s="2205"/>
      <c r="AD33" s="2205"/>
      <c r="AE33" s="2205"/>
      <c r="AF33" s="2207"/>
      <c r="AG33" s="2207"/>
      <c r="AH33" s="2207"/>
      <c r="AI33" s="2205"/>
      <c r="AJ33" s="2205"/>
      <c r="AK33" s="2205"/>
      <c r="AL33" s="2205"/>
      <c r="AM33" s="2205"/>
      <c r="AN33" s="2205"/>
      <c r="AO33" s="2205"/>
      <c r="AP33" s="2205"/>
      <c r="AQ33" s="2205"/>
      <c r="AR33" s="510"/>
      <c r="AS33" s="258" t="s">
        <v>20</v>
      </c>
      <c r="AT33" s="511"/>
      <c r="AU33" s="259" t="s">
        <v>33</v>
      </c>
      <c r="AV33" s="1011"/>
      <c r="AW33" s="1011"/>
      <c r="AX33" s="2216"/>
      <c r="AY33" s="2216"/>
      <c r="AZ33" s="2216"/>
      <c r="BA33" s="2216"/>
      <c r="BB33" s="2231"/>
      <c r="BC33" s="2231"/>
      <c r="BD33" s="2231"/>
      <c r="BE33" s="2231"/>
      <c r="BF33" s="2231"/>
      <c r="BG33" s="2232"/>
    </row>
    <row r="34" spans="1:59" ht="18.75" customHeight="1" x14ac:dyDescent="0.4">
      <c r="A34" s="2215"/>
      <c r="B34" s="2216"/>
      <c r="C34" s="2216"/>
      <c r="D34" s="2216"/>
      <c r="E34" s="2235"/>
      <c r="F34" s="1899"/>
      <c r="G34" s="1900"/>
      <c r="H34" s="1900"/>
      <c r="I34" s="1900"/>
      <c r="J34" s="1913"/>
      <c r="K34" s="1030"/>
      <c r="L34" s="1007"/>
      <c r="M34" s="1007"/>
      <c r="N34" s="257" t="s">
        <v>19</v>
      </c>
      <c r="O34" s="1011"/>
      <c r="P34" s="1011"/>
      <c r="Q34" s="1011"/>
      <c r="R34" s="1011"/>
      <c r="S34" s="1011"/>
      <c r="T34" s="1011"/>
      <c r="U34" s="417"/>
      <c r="V34" s="517" t="s">
        <v>781</v>
      </c>
      <c r="W34" s="517"/>
      <c r="X34" s="255"/>
      <c r="Y34" s="518" t="s">
        <v>782</v>
      </c>
      <c r="Z34" s="2205"/>
      <c r="AA34" s="2205"/>
      <c r="AB34" s="2205"/>
      <c r="AC34" s="2205"/>
      <c r="AD34" s="2205"/>
      <c r="AE34" s="2205"/>
      <c r="AF34" s="2207" t="str">
        <f>IF(Z34-AC34=0,"",Z34-AC34)</f>
        <v/>
      </c>
      <c r="AG34" s="2207"/>
      <c r="AH34" s="2207"/>
      <c r="AI34" s="2205"/>
      <c r="AJ34" s="2205"/>
      <c r="AK34" s="2205"/>
      <c r="AL34" s="2205"/>
      <c r="AM34" s="2205"/>
      <c r="AN34" s="2205"/>
      <c r="AO34" s="2205"/>
      <c r="AP34" s="2205"/>
      <c r="AQ34" s="2205"/>
      <c r="AR34" s="2150"/>
      <c r="AS34" s="1008"/>
      <c r="AT34" s="1008"/>
      <c r="AU34" s="372" t="s">
        <v>19</v>
      </c>
      <c r="AV34" s="1011"/>
      <c r="AW34" s="1011"/>
      <c r="AX34" s="2216"/>
      <c r="AY34" s="2216"/>
      <c r="AZ34" s="2216"/>
      <c r="BA34" s="2216"/>
      <c r="BB34" s="2231"/>
      <c r="BC34" s="2231"/>
      <c r="BD34" s="2231"/>
      <c r="BE34" s="2231"/>
      <c r="BF34" s="2231"/>
      <c r="BG34" s="2232"/>
    </row>
    <row r="35" spans="1:59" ht="18.75" customHeight="1" x14ac:dyDescent="0.4">
      <c r="A35" s="2215"/>
      <c r="B35" s="2216"/>
      <c r="C35" s="2216"/>
      <c r="D35" s="2216"/>
      <c r="E35" s="2235"/>
      <c r="F35" s="1902"/>
      <c r="G35" s="1903"/>
      <c r="H35" s="1903"/>
      <c r="I35" s="1903"/>
      <c r="J35" s="1914"/>
      <c r="K35" s="510"/>
      <c r="L35" s="258" t="s">
        <v>20</v>
      </c>
      <c r="M35" s="511"/>
      <c r="N35" s="259" t="s">
        <v>33</v>
      </c>
      <c r="O35" s="1011"/>
      <c r="P35" s="1011"/>
      <c r="Q35" s="1011"/>
      <c r="R35" s="1011"/>
      <c r="S35" s="1011"/>
      <c r="T35" s="1011"/>
      <c r="U35" s="418"/>
      <c r="V35" s="519" t="s">
        <v>783</v>
      </c>
      <c r="W35" s="519"/>
      <c r="X35" s="254"/>
      <c r="Y35" s="477" t="s">
        <v>50</v>
      </c>
      <c r="Z35" s="2205"/>
      <c r="AA35" s="2205"/>
      <c r="AB35" s="2205"/>
      <c r="AC35" s="2205"/>
      <c r="AD35" s="2205"/>
      <c r="AE35" s="2205"/>
      <c r="AF35" s="2207"/>
      <c r="AG35" s="2207"/>
      <c r="AH35" s="2207"/>
      <c r="AI35" s="2205"/>
      <c r="AJ35" s="2205"/>
      <c r="AK35" s="2205"/>
      <c r="AL35" s="2205"/>
      <c r="AM35" s="2205"/>
      <c r="AN35" s="2205"/>
      <c r="AO35" s="2205"/>
      <c r="AP35" s="2205"/>
      <c r="AQ35" s="2205"/>
      <c r="AR35" s="510"/>
      <c r="AS35" s="258" t="s">
        <v>20</v>
      </c>
      <c r="AT35" s="511"/>
      <c r="AU35" s="259" t="s">
        <v>33</v>
      </c>
      <c r="AV35" s="1011"/>
      <c r="AW35" s="1011"/>
      <c r="AX35" s="2216"/>
      <c r="AY35" s="2216"/>
      <c r="AZ35" s="2216"/>
      <c r="BA35" s="2216"/>
      <c r="BB35" s="2231"/>
      <c r="BC35" s="2231"/>
      <c r="BD35" s="2231"/>
      <c r="BE35" s="2231"/>
      <c r="BF35" s="2231"/>
      <c r="BG35" s="2232"/>
    </row>
    <row r="36" spans="1:59" ht="18.75" customHeight="1" x14ac:dyDescent="0.4">
      <c r="A36" s="2215"/>
      <c r="B36" s="2216"/>
      <c r="C36" s="2216"/>
      <c r="D36" s="2216"/>
      <c r="E36" s="2235"/>
      <c r="F36" s="1899"/>
      <c r="G36" s="1900"/>
      <c r="H36" s="1900"/>
      <c r="I36" s="1900"/>
      <c r="J36" s="1913"/>
      <c r="K36" s="1030"/>
      <c r="L36" s="1007"/>
      <c r="M36" s="1007"/>
      <c r="N36" s="257" t="s">
        <v>19</v>
      </c>
      <c r="O36" s="1011"/>
      <c r="P36" s="1011"/>
      <c r="Q36" s="1011"/>
      <c r="R36" s="1011"/>
      <c r="S36" s="1011"/>
      <c r="T36" s="1011"/>
      <c r="U36" s="417"/>
      <c r="V36" s="517" t="s">
        <v>781</v>
      </c>
      <c r="W36" s="517"/>
      <c r="X36" s="255"/>
      <c r="Y36" s="518" t="s">
        <v>782</v>
      </c>
      <c r="Z36" s="2205"/>
      <c r="AA36" s="2205"/>
      <c r="AB36" s="2205"/>
      <c r="AC36" s="2205"/>
      <c r="AD36" s="2205"/>
      <c r="AE36" s="2205"/>
      <c r="AF36" s="2207" t="str">
        <f>IF(Z36-AC36=0,"",Z36-AC36)</f>
        <v/>
      </c>
      <c r="AG36" s="2207"/>
      <c r="AH36" s="2207"/>
      <c r="AI36" s="2205"/>
      <c r="AJ36" s="2205"/>
      <c r="AK36" s="2205"/>
      <c r="AL36" s="2205"/>
      <c r="AM36" s="2205"/>
      <c r="AN36" s="2205"/>
      <c r="AO36" s="2205"/>
      <c r="AP36" s="2205"/>
      <c r="AQ36" s="2205"/>
      <c r="AR36" s="2150"/>
      <c r="AS36" s="1008"/>
      <c r="AT36" s="1008"/>
      <c r="AU36" s="372" t="s">
        <v>19</v>
      </c>
      <c r="AV36" s="1011"/>
      <c r="AW36" s="1011"/>
      <c r="AX36" s="2216"/>
      <c r="AY36" s="2216"/>
      <c r="AZ36" s="2216"/>
      <c r="BA36" s="2216"/>
      <c r="BB36" s="2231"/>
      <c r="BC36" s="2231"/>
      <c r="BD36" s="2231"/>
      <c r="BE36" s="2231"/>
      <c r="BF36" s="2231"/>
      <c r="BG36" s="2232"/>
    </row>
    <row r="37" spans="1:59" ht="18.75" customHeight="1" x14ac:dyDescent="0.4">
      <c r="A37" s="2215"/>
      <c r="B37" s="2216"/>
      <c r="C37" s="2216"/>
      <c r="D37" s="2216"/>
      <c r="E37" s="2235"/>
      <c r="F37" s="1902"/>
      <c r="G37" s="1903"/>
      <c r="H37" s="1903"/>
      <c r="I37" s="1903"/>
      <c r="J37" s="1914"/>
      <c r="K37" s="510"/>
      <c r="L37" s="258" t="s">
        <v>20</v>
      </c>
      <c r="M37" s="511"/>
      <c r="N37" s="259" t="s">
        <v>33</v>
      </c>
      <c r="O37" s="1011"/>
      <c r="P37" s="1011"/>
      <c r="Q37" s="1011"/>
      <c r="R37" s="1011"/>
      <c r="S37" s="1011"/>
      <c r="T37" s="1011"/>
      <c r="U37" s="418"/>
      <c r="V37" s="519" t="s">
        <v>783</v>
      </c>
      <c r="W37" s="519"/>
      <c r="X37" s="254"/>
      <c r="Y37" s="477" t="s">
        <v>50</v>
      </c>
      <c r="Z37" s="2205"/>
      <c r="AA37" s="2205"/>
      <c r="AB37" s="2205"/>
      <c r="AC37" s="2205"/>
      <c r="AD37" s="2205"/>
      <c r="AE37" s="2205"/>
      <c r="AF37" s="2207"/>
      <c r="AG37" s="2207"/>
      <c r="AH37" s="2207"/>
      <c r="AI37" s="2205"/>
      <c r="AJ37" s="2205"/>
      <c r="AK37" s="2205"/>
      <c r="AL37" s="2205"/>
      <c r="AM37" s="2205"/>
      <c r="AN37" s="2205"/>
      <c r="AO37" s="2205"/>
      <c r="AP37" s="2205"/>
      <c r="AQ37" s="2205"/>
      <c r="AR37" s="510"/>
      <c r="AS37" s="258" t="s">
        <v>20</v>
      </c>
      <c r="AT37" s="511"/>
      <c r="AU37" s="259" t="s">
        <v>33</v>
      </c>
      <c r="AV37" s="1011"/>
      <c r="AW37" s="1011"/>
      <c r="AX37" s="2216"/>
      <c r="AY37" s="2216"/>
      <c r="AZ37" s="2216"/>
      <c r="BA37" s="2216"/>
      <c r="BB37" s="2231"/>
      <c r="BC37" s="2231"/>
      <c r="BD37" s="2231"/>
      <c r="BE37" s="2231"/>
      <c r="BF37" s="2231"/>
      <c r="BG37" s="2232"/>
    </row>
    <row r="38" spans="1:59" ht="18.75" customHeight="1" x14ac:dyDescent="0.4">
      <c r="A38" s="2215"/>
      <c r="B38" s="2216"/>
      <c r="C38" s="2216"/>
      <c r="D38" s="2216"/>
      <c r="E38" s="2235"/>
      <c r="F38" s="1899"/>
      <c r="G38" s="1900"/>
      <c r="H38" s="1900"/>
      <c r="I38" s="1900"/>
      <c r="J38" s="1913"/>
      <c r="K38" s="1030"/>
      <c r="L38" s="1007"/>
      <c r="M38" s="1007"/>
      <c r="N38" s="257" t="s">
        <v>19</v>
      </c>
      <c r="O38" s="1011"/>
      <c r="P38" s="1011"/>
      <c r="Q38" s="1011"/>
      <c r="R38" s="1011"/>
      <c r="S38" s="1011"/>
      <c r="T38" s="1011"/>
      <c r="U38" s="417"/>
      <c r="V38" s="517" t="s">
        <v>781</v>
      </c>
      <c r="W38" s="517"/>
      <c r="X38" s="255"/>
      <c r="Y38" s="518" t="s">
        <v>782</v>
      </c>
      <c r="Z38" s="2205"/>
      <c r="AA38" s="2205"/>
      <c r="AB38" s="2205"/>
      <c r="AC38" s="2205"/>
      <c r="AD38" s="2205"/>
      <c r="AE38" s="2205"/>
      <c r="AF38" s="2207" t="str">
        <f>IF(Z38-AC38=0,"",Z38-AC38)</f>
        <v/>
      </c>
      <c r="AG38" s="2207"/>
      <c r="AH38" s="2207"/>
      <c r="AI38" s="2205"/>
      <c r="AJ38" s="2205"/>
      <c r="AK38" s="2205"/>
      <c r="AL38" s="2205"/>
      <c r="AM38" s="2205"/>
      <c r="AN38" s="2205"/>
      <c r="AO38" s="2205"/>
      <c r="AP38" s="2205"/>
      <c r="AQ38" s="2205"/>
      <c r="AR38" s="2150"/>
      <c r="AS38" s="1008"/>
      <c r="AT38" s="1008"/>
      <c r="AU38" s="372" t="s">
        <v>19</v>
      </c>
      <c r="AV38" s="1011"/>
      <c r="AW38" s="1011"/>
      <c r="AX38" s="2216"/>
      <c r="AY38" s="2216"/>
      <c r="AZ38" s="2216"/>
      <c r="BA38" s="2216"/>
      <c r="BB38" s="2231"/>
      <c r="BC38" s="2231"/>
      <c r="BD38" s="2231"/>
      <c r="BE38" s="2231"/>
      <c r="BF38" s="2231"/>
      <c r="BG38" s="2232"/>
    </row>
    <row r="39" spans="1:59" ht="18.75" customHeight="1" x14ac:dyDescent="0.4">
      <c r="A39" s="2215"/>
      <c r="B39" s="2216"/>
      <c r="C39" s="2216"/>
      <c r="D39" s="2216"/>
      <c r="E39" s="2235"/>
      <c r="F39" s="1902"/>
      <c r="G39" s="1903"/>
      <c r="H39" s="1903"/>
      <c r="I39" s="1903"/>
      <c r="J39" s="1914"/>
      <c r="K39" s="510"/>
      <c r="L39" s="258" t="s">
        <v>20</v>
      </c>
      <c r="M39" s="511"/>
      <c r="N39" s="259" t="s">
        <v>33</v>
      </c>
      <c r="O39" s="1011"/>
      <c r="P39" s="1011"/>
      <c r="Q39" s="1011"/>
      <c r="R39" s="1011"/>
      <c r="S39" s="1011"/>
      <c r="T39" s="1011"/>
      <c r="U39" s="418"/>
      <c r="V39" s="519" t="s">
        <v>783</v>
      </c>
      <c r="W39" s="519"/>
      <c r="X39" s="254"/>
      <c r="Y39" s="477" t="s">
        <v>50</v>
      </c>
      <c r="Z39" s="2205"/>
      <c r="AA39" s="2205"/>
      <c r="AB39" s="2205"/>
      <c r="AC39" s="2205"/>
      <c r="AD39" s="2205"/>
      <c r="AE39" s="2205"/>
      <c r="AF39" s="2207"/>
      <c r="AG39" s="2207"/>
      <c r="AH39" s="2207"/>
      <c r="AI39" s="2205"/>
      <c r="AJ39" s="2205"/>
      <c r="AK39" s="2205"/>
      <c r="AL39" s="2205"/>
      <c r="AM39" s="2205"/>
      <c r="AN39" s="2205"/>
      <c r="AO39" s="2205"/>
      <c r="AP39" s="2205"/>
      <c r="AQ39" s="2205"/>
      <c r="AR39" s="510"/>
      <c r="AS39" s="258" t="s">
        <v>20</v>
      </c>
      <c r="AT39" s="511"/>
      <c r="AU39" s="259" t="s">
        <v>33</v>
      </c>
      <c r="AV39" s="1011"/>
      <c r="AW39" s="1011"/>
      <c r="AX39" s="2216"/>
      <c r="AY39" s="2216"/>
      <c r="AZ39" s="2216"/>
      <c r="BA39" s="2216"/>
      <c r="BB39" s="2231"/>
      <c r="BC39" s="2231"/>
      <c r="BD39" s="2231"/>
      <c r="BE39" s="2231"/>
      <c r="BF39" s="2231"/>
      <c r="BG39" s="2232"/>
    </row>
    <row r="40" spans="1:59" ht="18.75" customHeight="1" x14ac:dyDescent="0.4">
      <c r="A40" s="2215"/>
      <c r="B40" s="2216"/>
      <c r="C40" s="2216"/>
      <c r="D40" s="2216"/>
      <c r="E40" s="2235"/>
      <c r="F40" s="1899"/>
      <c r="G40" s="1900"/>
      <c r="H40" s="1900"/>
      <c r="I40" s="1900"/>
      <c r="J40" s="1913"/>
      <c r="K40" s="1030"/>
      <c r="L40" s="1007"/>
      <c r="M40" s="1007"/>
      <c r="N40" s="257" t="s">
        <v>19</v>
      </c>
      <c r="O40" s="1011"/>
      <c r="P40" s="1011"/>
      <c r="Q40" s="1011"/>
      <c r="R40" s="1011"/>
      <c r="S40" s="1011"/>
      <c r="T40" s="1011"/>
      <c r="U40" s="417"/>
      <c r="V40" s="517" t="s">
        <v>781</v>
      </c>
      <c r="W40" s="517"/>
      <c r="X40" s="255"/>
      <c r="Y40" s="518" t="s">
        <v>782</v>
      </c>
      <c r="Z40" s="2205"/>
      <c r="AA40" s="2205"/>
      <c r="AB40" s="2205"/>
      <c r="AC40" s="2205"/>
      <c r="AD40" s="2205"/>
      <c r="AE40" s="2205"/>
      <c r="AF40" s="2207" t="str">
        <f>IF(Z40-AC40=0,"",Z40-AC40)</f>
        <v/>
      </c>
      <c r="AG40" s="2207"/>
      <c r="AH40" s="2207"/>
      <c r="AI40" s="2205"/>
      <c r="AJ40" s="2205"/>
      <c r="AK40" s="2205"/>
      <c r="AL40" s="2205"/>
      <c r="AM40" s="2205"/>
      <c r="AN40" s="2205"/>
      <c r="AO40" s="2205"/>
      <c r="AP40" s="2205"/>
      <c r="AQ40" s="2205"/>
      <c r="AR40" s="2150"/>
      <c r="AS40" s="1008"/>
      <c r="AT40" s="1008"/>
      <c r="AU40" s="372" t="s">
        <v>19</v>
      </c>
      <c r="AV40" s="1011"/>
      <c r="AW40" s="1011"/>
      <c r="AX40" s="2216"/>
      <c r="AY40" s="2216"/>
      <c r="AZ40" s="2216"/>
      <c r="BA40" s="2216"/>
      <c r="BB40" s="2231"/>
      <c r="BC40" s="2231"/>
      <c r="BD40" s="2231"/>
      <c r="BE40" s="2231"/>
      <c r="BF40" s="2231"/>
      <c r="BG40" s="2232"/>
    </row>
    <row r="41" spans="1:59" ht="18.75" customHeight="1" x14ac:dyDescent="0.4">
      <c r="A41" s="2215"/>
      <c r="B41" s="2216"/>
      <c r="C41" s="2216"/>
      <c r="D41" s="2216"/>
      <c r="E41" s="2235"/>
      <c r="F41" s="1902"/>
      <c r="G41" s="1903"/>
      <c r="H41" s="1903"/>
      <c r="I41" s="1903"/>
      <c r="J41" s="1914"/>
      <c r="K41" s="510"/>
      <c r="L41" s="258" t="s">
        <v>20</v>
      </c>
      <c r="M41" s="511"/>
      <c r="N41" s="259" t="s">
        <v>33</v>
      </c>
      <c r="O41" s="1011"/>
      <c r="P41" s="1011"/>
      <c r="Q41" s="1011"/>
      <c r="R41" s="1011"/>
      <c r="S41" s="1011"/>
      <c r="T41" s="1011"/>
      <c r="U41" s="418"/>
      <c r="V41" s="519" t="s">
        <v>783</v>
      </c>
      <c r="W41" s="519"/>
      <c r="X41" s="254"/>
      <c r="Y41" s="477" t="s">
        <v>50</v>
      </c>
      <c r="Z41" s="2205"/>
      <c r="AA41" s="2205"/>
      <c r="AB41" s="2205"/>
      <c r="AC41" s="2205"/>
      <c r="AD41" s="2205"/>
      <c r="AE41" s="2205"/>
      <c r="AF41" s="2207"/>
      <c r="AG41" s="2207"/>
      <c r="AH41" s="2207"/>
      <c r="AI41" s="2205"/>
      <c r="AJ41" s="2205"/>
      <c r="AK41" s="2205"/>
      <c r="AL41" s="2205"/>
      <c r="AM41" s="2205"/>
      <c r="AN41" s="2205"/>
      <c r="AO41" s="2205"/>
      <c r="AP41" s="2205"/>
      <c r="AQ41" s="2205"/>
      <c r="AR41" s="510"/>
      <c r="AS41" s="258" t="s">
        <v>20</v>
      </c>
      <c r="AT41" s="511"/>
      <c r="AU41" s="259" t="s">
        <v>33</v>
      </c>
      <c r="AV41" s="1011"/>
      <c r="AW41" s="1011"/>
      <c r="AX41" s="2216"/>
      <c r="AY41" s="2216"/>
      <c r="AZ41" s="2216"/>
      <c r="BA41" s="2216"/>
      <c r="BB41" s="2231"/>
      <c r="BC41" s="2231"/>
      <c r="BD41" s="2231"/>
      <c r="BE41" s="2231"/>
      <c r="BF41" s="2231"/>
      <c r="BG41" s="2232"/>
    </row>
    <row r="42" spans="1:59" ht="18.75" customHeight="1" x14ac:dyDescent="0.4">
      <c r="A42" s="2215"/>
      <c r="B42" s="2216"/>
      <c r="C42" s="2216"/>
      <c r="D42" s="2216"/>
      <c r="E42" s="2235"/>
      <c r="F42" s="1899"/>
      <c r="G42" s="1900"/>
      <c r="H42" s="1900"/>
      <c r="I42" s="1900"/>
      <c r="J42" s="1913"/>
      <c r="K42" s="1030"/>
      <c r="L42" s="1007"/>
      <c r="M42" s="1007"/>
      <c r="N42" s="257" t="s">
        <v>19</v>
      </c>
      <c r="O42" s="1011"/>
      <c r="P42" s="1011"/>
      <c r="Q42" s="1011"/>
      <c r="R42" s="1011"/>
      <c r="S42" s="1011"/>
      <c r="T42" s="1011"/>
      <c r="U42" s="417"/>
      <c r="V42" s="517" t="s">
        <v>781</v>
      </c>
      <c r="W42" s="517"/>
      <c r="X42" s="255"/>
      <c r="Y42" s="518" t="s">
        <v>782</v>
      </c>
      <c r="Z42" s="2205"/>
      <c r="AA42" s="2205"/>
      <c r="AB42" s="2205"/>
      <c r="AC42" s="2205"/>
      <c r="AD42" s="2205"/>
      <c r="AE42" s="2205"/>
      <c r="AF42" s="2207" t="str">
        <f>IF(Z42-AC42=0,"",Z42-AC42)</f>
        <v/>
      </c>
      <c r="AG42" s="2207"/>
      <c r="AH42" s="2207"/>
      <c r="AI42" s="2205"/>
      <c r="AJ42" s="2205"/>
      <c r="AK42" s="2205"/>
      <c r="AL42" s="2205"/>
      <c r="AM42" s="2205"/>
      <c r="AN42" s="2205"/>
      <c r="AO42" s="2205"/>
      <c r="AP42" s="2205"/>
      <c r="AQ42" s="2205"/>
      <c r="AR42" s="2150"/>
      <c r="AS42" s="1008"/>
      <c r="AT42" s="1008"/>
      <c r="AU42" s="372" t="s">
        <v>19</v>
      </c>
      <c r="AV42" s="1011"/>
      <c r="AW42" s="1011"/>
      <c r="AX42" s="2216"/>
      <c r="AY42" s="2216"/>
      <c r="AZ42" s="2216"/>
      <c r="BA42" s="2216"/>
      <c r="BB42" s="2231"/>
      <c r="BC42" s="2231"/>
      <c r="BD42" s="2231"/>
      <c r="BE42" s="2231"/>
      <c r="BF42" s="2231"/>
      <c r="BG42" s="2232"/>
    </row>
    <row r="43" spans="1:59" ht="18.75" customHeight="1" thickBot="1" x14ac:dyDescent="0.45">
      <c r="A43" s="2217"/>
      <c r="B43" s="2218"/>
      <c r="C43" s="2218"/>
      <c r="D43" s="2218"/>
      <c r="E43" s="2236"/>
      <c r="F43" s="2237"/>
      <c r="G43" s="1930"/>
      <c r="H43" s="1930"/>
      <c r="I43" s="1930"/>
      <c r="J43" s="2238"/>
      <c r="K43" s="512"/>
      <c r="L43" s="260" t="s">
        <v>20</v>
      </c>
      <c r="M43" s="513"/>
      <c r="N43" s="379" t="s">
        <v>33</v>
      </c>
      <c r="O43" s="2230"/>
      <c r="P43" s="2230"/>
      <c r="Q43" s="2230"/>
      <c r="R43" s="2230"/>
      <c r="S43" s="2230"/>
      <c r="T43" s="2230"/>
      <c r="U43" s="410"/>
      <c r="V43" s="520" t="s">
        <v>783</v>
      </c>
      <c r="W43" s="520"/>
      <c r="X43" s="124"/>
      <c r="Y43" s="475" t="s">
        <v>50</v>
      </c>
      <c r="Z43" s="2206"/>
      <c r="AA43" s="2206"/>
      <c r="AB43" s="2206"/>
      <c r="AC43" s="2206"/>
      <c r="AD43" s="2206"/>
      <c r="AE43" s="2206"/>
      <c r="AF43" s="2208"/>
      <c r="AG43" s="2208"/>
      <c r="AH43" s="2208"/>
      <c r="AI43" s="2206"/>
      <c r="AJ43" s="2206"/>
      <c r="AK43" s="2206"/>
      <c r="AL43" s="2206"/>
      <c r="AM43" s="2206"/>
      <c r="AN43" s="2206"/>
      <c r="AO43" s="2206"/>
      <c r="AP43" s="2206"/>
      <c r="AQ43" s="2206"/>
      <c r="AR43" s="512"/>
      <c r="AS43" s="260" t="s">
        <v>20</v>
      </c>
      <c r="AT43" s="513"/>
      <c r="AU43" s="379" t="s">
        <v>33</v>
      </c>
      <c r="AV43" s="2230"/>
      <c r="AW43" s="2230"/>
      <c r="AX43" s="2218"/>
      <c r="AY43" s="2218"/>
      <c r="AZ43" s="2218"/>
      <c r="BA43" s="2218"/>
      <c r="BB43" s="2233"/>
      <c r="BC43" s="2233"/>
      <c r="BD43" s="2233"/>
      <c r="BE43" s="2233"/>
      <c r="BF43" s="2233"/>
      <c r="BG43" s="2234"/>
    </row>
    <row r="44" spans="1:59" ht="18.75" customHeight="1" x14ac:dyDescent="0.4">
      <c r="A44" s="83" t="s">
        <v>93</v>
      </c>
      <c r="B44" s="80" t="s">
        <v>784</v>
      </c>
      <c r="C44" s="80"/>
    </row>
    <row r="45" spans="1:59" ht="18.75" customHeight="1" x14ac:dyDescent="0.4">
      <c r="A45" s="80"/>
      <c r="B45" s="80" t="s">
        <v>785</v>
      </c>
      <c r="C45" s="80"/>
    </row>
    <row r="46" spans="1:59" ht="18.75" customHeight="1" x14ac:dyDescent="0.4">
      <c r="A46" s="80"/>
      <c r="B46" s="80" t="s">
        <v>786</v>
      </c>
      <c r="C46" s="80"/>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14:E15"/>
    <mergeCell ref="F14:J15"/>
    <mergeCell ref="K14:M14"/>
    <mergeCell ref="O14:P15"/>
    <mergeCell ref="Q14:R15"/>
    <mergeCell ref="S14:T15"/>
    <mergeCell ref="Z12:AB13"/>
    <mergeCell ref="AC12:AE13"/>
    <mergeCell ref="AF12:AH13"/>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F18:J19"/>
    <mergeCell ref="K18:M18"/>
    <mergeCell ref="O18:P19"/>
    <mergeCell ref="Q18:R19"/>
    <mergeCell ref="S18:T19"/>
    <mergeCell ref="Z16:AB17"/>
    <mergeCell ref="AC16:AE17"/>
    <mergeCell ref="AF16:AH17"/>
    <mergeCell ref="Z20:AB21"/>
    <mergeCell ref="AC20:AE21"/>
    <mergeCell ref="AF20:AH21"/>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F30:J31"/>
    <mergeCell ref="K30:M30"/>
    <mergeCell ref="O30:P31"/>
    <mergeCell ref="Q30:R31"/>
    <mergeCell ref="S30:T31"/>
    <mergeCell ref="Z28:AB29"/>
    <mergeCell ref="AC28:AE29"/>
    <mergeCell ref="AF28:AH29"/>
    <mergeCell ref="Z32:AB33"/>
    <mergeCell ref="AC32:AE33"/>
    <mergeCell ref="AF32:AH33"/>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A42:E43"/>
    <mergeCell ref="F42:J43"/>
    <mergeCell ref="K42:M42"/>
    <mergeCell ref="O42:P43"/>
    <mergeCell ref="Q42:R43"/>
    <mergeCell ref="S42:T43"/>
    <mergeCell ref="Z40:AB41"/>
    <mergeCell ref="AC40:AE41"/>
    <mergeCell ref="AF40:AH41"/>
    <mergeCell ref="AR42:AT42"/>
    <mergeCell ref="AV42:AW43"/>
    <mergeCell ref="AX42:BA43"/>
    <mergeCell ref="BB42:BG43"/>
    <mergeCell ref="Z42:AB43"/>
    <mergeCell ref="AC42:AE43"/>
    <mergeCell ref="AF42:AH43"/>
    <mergeCell ref="AI42:AK43"/>
    <mergeCell ref="AL42:AN43"/>
    <mergeCell ref="AO42:AQ43"/>
  </mergeCells>
  <phoneticPr fontId="4"/>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&amp;C25/30&amp;R&amp;F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2401F2A9-9AF4-420B-B1D7-7880649409E7}">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2706-FD6C-45C0-B27F-A19F1CACE078}">
  <sheetPr>
    <tabColor theme="7" tint="0.79998168889431442"/>
    <pageSetUpPr fitToPage="1"/>
  </sheetPr>
  <dimension ref="A1:BQ52"/>
  <sheetViews>
    <sheetView view="pageBreakPreview" zoomScaleNormal="70" zoomScaleSheetLayoutView="100" workbookViewId="0"/>
  </sheetViews>
  <sheetFormatPr defaultRowHeight="16.5" x14ac:dyDescent="0.15"/>
  <cols>
    <col min="1" max="63" width="4.375" style="79" customWidth="1"/>
    <col min="64" max="69" width="9" style="79"/>
    <col min="70" max="256" width="9" style="118"/>
    <col min="257" max="319" width="4.375" style="118" customWidth="1"/>
    <col min="320" max="512" width="9" style="118"/>
    <col min="513" max="575" width="4.375" style="118" customWidth="1"/>
    <col min="576" max="768" width="9" style="118"/>
    <col min="769" max="831" width="4.375" style="118" customWidth="1"/>
    <col min="832" max="1024" width="9" style="118"/>
    <col min="1025" max="1087" width="4.375" style="118" customWidth="1"/>
    <col min="1088" max="1280" width="9" style="118"/>
    <col min="1281" max="1343" width="4.375" style="118" customWidth="1"/>
    <col min="1344" max="1536" width="9" style="118"/>
    <col min="1537" max="1599" width="4.375" style="118" customWidth="1"/>
    <col min="1600" max="1792" width="9" style="118"/>
    <col min="1793" max="1855" width="4.375" style="118" customWidth="1"/>
    <col min="1856" max="2048" width="9" style="118"/>
    <col min="2049" max="2111" width="4.375" style="118" customWidth="1"/>
    <col min="2112" max="2304" width="9" style="118"/>
    <col min="2305" max="2367" width="4.375" style="118" customWidth="1"/>
    <col min="2368" max="2560" width="9" style="118"/>
    <col min="2561" max="2623" width="4.375" style="118" customWidth="1"/>
    <col min="2624" max="2816" width="9" style="118"/>
    <col min="2817" max="2879" width="4.375" style="118" customWidth="1"/>
    <col min="2880" max="3072" width="9" style="118"/>
    <col min="3073" max="3135" width="4.375" style="118" customWidth="1"/>
    <col min="3136" max="3328" width="9" style="118"/>
    <col min="3329" max="3391" width="4.375" style="118" customWidth="1"/>
    <col min="3392" max="3584" width="9" style="118"/>
    <col min="3585" max="3647" width="4.375" style="118" customWidth="1"/>
    <col min="3648" max="3840" width="9" style="118"/>
    <col min="3841" max="3903" width="4.375" style="118" customWidth="1"/>
    <col min="3904" max="4096" width="9" style="118"/>
    <col min="4097" max="4159" width="4.375" style="118" customWidth="1"/>
    <col min="4160" max="4352" width="9" style="118"/>
    <col min="4353" max="4415" width="4.375" style="118" customWidth="1"/>
    <col min="4416" max="4608" width="9" style="118"/>
    <col min="4609" max="4671" width="4.375" style="118" customWidth="1"/>
    <col min="4672" max="4864" width="9" style="118"/>
    <col min="4865" max="4927" width="4.375" style="118" customWidth="1"/>
    <col min="4928" max="5120" width="9" style="118"/>
    <col min="5121" max="5183" width="4.375" style="118" customWidth="1"/>
    <col min="5184" max="5376" width="9" style="118"/>
    <col min="5377" max="5439" width="4.375" style="118" customWidth="1"/>
    <col min="5440" max="5632" width="9" style="118"/>
    <col min="5633" max="5695" width="4.375" style="118" customWidth="1"/>
    <col min="5696" max="5888" width="9" style="118"/>
    <col min="5889" max="5951" width="4.375" style="118" customWidth="1"/>
    <col min="5952" max="6144" width="9" style="118"/>
    <col min="6145" max="6207" width="4.375" style="118" customWidth="1"/>
    <col min="6208" max="6400" width="9" style="118"/>
    <col min="6401" max="6463" width="4.375" style="118" customWidth="1"/>
    <col min="6464" max="6656" width="9" style="118"/>
    <col min="6657" max="6719" width="4.375" style="118" customWidth="1"/>
    <col min="6720" max="6912" width="9" style="118"/>
    <col min="6913" max="6975" width="4.375" style="118" customWidth="1"/>
    <col min="6976" max="7168" width="9" style="118"/>
    <col min="7169" max="7231" width="4.375" style="118" customWidth="1"/>
    <col min="7232" max="7424" width="9" style="118"/>
    <col min="7425" max="7487" width="4.375" style="118" customWidth="1"/>
    <col min="7488" max="7680" width="9" style="118"/>
    <col min="7681" max="7743" width="4.375" style="118" customWidth="1"/>
    <col min="7744" max="7936" width="9" style="118"/>
    <col min="7937" max="7999" width="4.375" style="118" customWidth="1"/>
    <col min="8000" max="8192" width="9" style="118"/>
    <col min="8193" max="8255" width="4.375" style="118" customWidth="1"/>
    <col min="8256" max="8448" width="9" style="118"/>
    <col min="8449" max="8511" width="4.375" style="118" customWidth="1"/>
    <col min="8512" max="8704" width="9" style="118"/>
    <col min="8705" max="8767" width="4.375" style="118" customWidth="1"/>
    <col min="8768" max="8960" width="9" style="118"/>
    <col min="8961" max="9023" width="4.375" style="118" customWidth="1"/>
    <col min="9024" max="9216" width="9" style="118"/>
    <col min="9217" max="9279" width="4.375" style="118" customWidth="1"/>
    <col min="9280" max="9472" width="9" style="118"/>
    <col min="9473" max="9535" width="4.375" style="118" customWidth="1"/>
    <col min="9536" max="9728" width="9" style="118"/>
    <col min="9729" max="9791" width="4.375" style="118" customWidth="1"/>
    <col min="9792" max="9984" width="9" style="118"/>
    <col min="9985" max="10047" width="4.375" style="118" customWidth="1"/>
    <col min="10048" max="10240" width="9" style="118"/>
    <col min="10241" max="10303" width="4.375" style="118" customWidth="1"/>
    <col min="10304" max="10496" width="9" style="118"/>
    <col min="10497" max="10559" width="4.375" style="118" customWidth="1"/>
    <col min="10560" max="10752" width="9" style="118"/>
    <col min="10753" max="10815" width="4.375" style="118" customWidth="1"/>
    <col min="10816" max="11008" width="9" style="118"/>
    <col min="11009" max="11071" width="4.375" style="118" customWidth="1"/>
    <col min="11072" max="11264" width="9" style="118"/>
    <col min="11265" max="11327" width="4.375" style="118" customWidth="1"/>
    <col min="11328" max="11520" width="9" style="118"/>
    <col min="11521" max="11583" width="4.375" style="118" customWidth="1"/>
    <col min="11584" max="11776" width="9" style="118"/>
    <col min="11777" max="11839" width="4.375" style="118" customWidth="1"/>
    <col min="11840" max="12032" width="9" style="118"/>
    <col min="12033" max="12095" width="4.375" style="118" customWidth="1"/>
    <col min="12096" max="12288" width="9" style="118"/>
    <col min="12289" max="12351" width="4.375" style="118" customWidth="1"/>
    <col min="12352" max="12544" width="9" style="118"/>
    <col min="12545" max="12607" width="4.375" style="118" customWidth="1"/>
    <col min="12608" max="12800" width="9" style="118"/>
    <col min="12801" max="12863" width="4.375" style="118" customWidth="1"/>
    <col min="12864" max="13056" width="9" style="118"/>
    <col min="13057" max="13119" width="4.375" style="118" customWidth="1"/>
    <col min="13120" max="13312" width="9" style="118"/>
    <col min="13313" max="13375" width="4.375" style="118" customWidth="1"/>
    <col min="13376" max="13568" width="9" style="118"/>
    <col min="13569" max="13631" width="4.375" style="118" customWidth="1"/>
    <col min="13632" max="13824" width="9" style="118"/>
    <col min="13825" max="13887" width="4.375" style="118" customWidth="1"/>
    <col min="13888" max="14080" width="9" style="118"/>
    <col min="14081" max="14143" width="4.375" style="118" customWidth="1"/>
    <col min="14144" max="14336" width="9" style="118"/>
    <col min="14337" max="14399" width="4.375" style="118" customWidth="1"/>
    <col min="14400" max="14592" width="9" style="118"/>
    <col min="14593" max="14655" width="4.375" style="118" customWidth="1"/>
    <col min="14656" max="14848" width="9" style="118"/>
    <col min="14849" max="14911" width="4.375" style="118" customWidth="1"/>
    <col min="14912" max="15104" width="9" style="118"/>
    <col min="15105" max="15167" width="4.375" style="118" customWidth="1"/>
    <col min="15168" max="15360" width="9" style="118"/>
    <col min="15361" max="15423" width="4.375" style="118" customWidth="1"/>
    <col min="15424" max="15616" width="9" style="118"/>
    <col min="15617" max="15679" width="4.375" style="118" customWidth="1"/>
    <col min="15680" max="15872" width="9" style="118"/>
    <col min="15873" max="15935" width="4.375" style="118" customWidth="1"/>
    <col min="15936" max="16128" width="9" style="118"/>
    <col min="16129" max="16191" width="4.375" style="118" customWidth="1"/>
    <col min="16192" max="16384" width="9" style="118"/>
  </cols>
  <sheetData>
    <row r="1" spans="1:48" ht="18.75" customHeight="1" x14ac:dyDescent="0.15">
      <c r="A1" s="78" t="s">
        <v>787</v>
      </c>
    </row>
    <row r="2" spans="1:48" ht="18.75" customHeight="1" thickBot="1" x14ac:dyDescent="0.2">
      <c r="A2" s="650" t="s">
        <v>788</v>
      </c>
    </row>
    <row r="3" spans="1:48" ht="18.75" customHeight="1" x14ac:dyDescent="0.15">
      <c r="A3" s="2271" t="s">
        <v>789</v>
      </c>
      <c r="B3" s="2272"/>
      <c r="C3" s="2272"/>
      <c r="D3" s="2272"/>
      <c r="E3" s="2272"/>
      <c r="F3" s="2272"/>
      <c r="G3" s="2272"/>
      <c r="H3" s="2272"/>
      <c r="I3" s="2272"/>
      <c r="J3" s="2272"/>
      <c r="K3" s="2272"/>
      <c r="L3" s="2272"/>
      <c r="M3" s="2272"/>
      <c r="N3" s="2272"/>
      <c r="O3" s="2272"/>
      <c r="P3" s="2272"/>
      <c r="Q3" s="2272"/>
      <c r="R3" s="2272"/>
      <c r="S3" s="2272"/>
      <c r="T3" s="2272"/>
      <c r="U3" s="2272"/>
      <c r="V3" s="2272"/>
      <c r="W3" s="2272"/>
      <c r="X3" s="2272"/>
      <c r="Y3" s="2273" t="s">
        <v>790</v>
      </c>
      <c r="Z3" s="2272"/>
      <c r="AA3" s="2272"/>
      <c r="AB3" s="2272"/>
      <c r="AC3" s="2272"/>
      <c r="AD3" s="2272"/>
      <c r="AE3" s="2272"/>
      <c r="AF3" s="2272"/>
      <c r="AG3" s="2272"/>
      <c r="AH3" s="2272"/>
      <c r="AI3" s="2272"/>
      <c r="AJ3" s="2272"/>
      <c r="AK3" s="2272"/>
      <c r="AL3" s="2272"/>
      <c r="AM3" s="2272"/>
      <c r="AN3" s="2272"/>
      <c r="AO3" s="2272"/>
      <c r="AP3" s="2272"/>
      <c r="AQ3" s="2272"/>
      <c r="AR3" s="2272"/>
      <c r="AS3" s="2272"/>
      <c r="AT3" s="2272"/>
      <c r="AU3" s="2272"/>
      <c r="AV3" s="2274"/>
    </row>
    <row r="4" spans="1:48" ht="18.75" customHeight="1" x14ac:dyDescent="0.15">
      <c r="A4" s="2264"/>
      <c r="B4" s="2265"/>
      <c r="C4" s="2265"/>
      <c r="D4" s="2265"/>
      <c r="E4" s="2265"/>
      <c r="F4" s="2265"/>
      <c r="G4" s="2265"/>
      <c r="H4" s="2265"/>
      <c r="I4" s="2265"/>
      <c r="J4" s="2265"/>
      <c r="K4" s="2265"/>
      <c r="L4" s="2265"/>
      <c r="M4" s="2265"/>
      <c r="N4" s="2265"/>
      <c r="O4" s="2265"/>
      <c r="P4" s="2265"/>
      <c r="Q4" s="2265"/>
      <c r="R4" s="2265"/>
      <c r="S4" s="2265"/>
      <c r="T4" s="2265"/>
      <c r="U4" s="2265"/>
      <c r="V4" s="2265"/>
      <c r="W4" s="2265"/>
      <c r="X4" s="2265"/>
      <c r="Y4" s="1591"/>
      <c r="Z4" s="1591"/>
      <c r="AA4" s="1591"/>
      <c r="AB4" s="1591"/>
      <c r="AC4" s="1591"/>
      <c r="AD4" s="1591"/>
      <c r="AE4" s="1591"/>
      <c r="AF4" s="1591"/>
      <c r="AG4" s="1591"/>
      <c r="AH4" s="1591"/>
      <c r="AI4" s="1591"/>
      <c r="AJ4" s="1591"/>
      <c r="AK4" s="1591"/>
      <c r="AL4" s="1591"/>
      <c r="AM4" s="1591"/>
      <c r="AN4" s="1591"/>
      <c r="AO4" s="1591"/>
      <c r="AP4" s="1591"/>
      <c r="AQ4" s="1591"/>
      <c r="AR4" s="1591"/>
      <c r="AS4" s="1591"/>
      <c r="AT4" s="1591"/>
      <c r="AU4" s="1591"/>
      <c r="AV4" s="1592"/>
    </row>
    <row r="5" spans="1:48" ht="18.75" customHeight="1" x14ac:dyDescent="0.15">
      <c r="A5" s="2264"/>
      <c r="B5" s="2265"/>
      <c r="C5" s="2265"/>
      <c r="D5" s="2265"/>
      <c r="E5" s="2265"/>
      <c r="F5" s="2265"/>
      <c r="G5" s="2265"/>
      <c r="H5" s="2265"/>
      <c r="I5" s="2265"/>
      <c r="J5" s="2265"/>
      <c r="K5" s="2265"/>
      <c r="L5" s="2265"/>
      <c r="M5" s="2265"/>
      <c r="N5" s="2265"/>
      <c r="O5" s="2265"/>
      <c r="P5" s="2265"/>
      <c r="Q5" s="2265"/>
      <c r="R5" s="2265"/>
      <c r="S5" s="2265"/>
      <c r="T5" s="2265"/>
      <c r="U5" s="2265"/>
      <c r="V5" s="2265"/>
      <c r="W5" s="2265"/>
      <c r="X5" s="2265"/>
      <c r="Y5" s="1591"/>
      <c r="Z5" s="1591"/>
      <c r="AA5" s="1591"/>
      <c r="AB5" s="1591"/>
      <c r="AC5" s="1591"/>
      <c r="AD5" s="1591"/>
      <c r="AE5" s="1591"/>
      <c r="AF5" s="1591"/>
      <c r="AG5" s="1591"/>
      <c r="AH5" s="1591"/>
      <c r="AI5" s="1591"/>
      <c r="AJ5" s="1591"/>
      <c r="AK5" s="1591"/>
      <c r="AL5" s="1591"/>
      <c r="AM5" s="1591"/>
      <c r="AN5" s="1591"/>
      <c r="AO5" s="1591"/>
      <c r="AP5" s="1591"/>
      <c r="AQ5" s="1591"/>
      <c r="AR5" s="1591"/>
      <c r="AS5" s="1591"/>
      <c r="AT5" s="1591"/>
      <c r="AU5" s="1591"/>
      <c r="AV5" s="1592"/>
    </row>
    <row r="6" spans="1:48" ht="18.75" customHeight="1" x14ac:dyDescent="0.15">
      <c r="A6" s="2264"/>
      <c r="B6" s="2265"/>
      <c r="C6" s="2265"/>
      <c r="D6" s="2265"/>
      <c r="E6" s="2265"/>
      <c r="F6" s="2265"/>
      <c r="G6" s="2265"/>
      <c r="H6" s="2265"/>
      <c r="I6" s="2265"/>
      <c r="J6" s="2265"/>
      <c r="K6" s="2265"/>
      <c r="L6" s="2265"/>
      <c r="M6" s="2265"/>
      <c r="N6" s="2265"/>
      <c r="O6" s="2265"/>
      <c r="P6" s="2265"/>
      <c r="Q6" s="2265"/>
      <c r="R6" s="2265"/>
      <c r="S6" s="2265"/>
      <c r="T6" s="2265"/>
      <c r="U6" s="2265"/>
      <c r="V6" s="2265"/>
      <c r="W6" s="2265"/>
      <c r="X6" s="2265"/>
      <c r="Y6" s="1591"/>
      <c r="Z6" s="1591"/>
      <c r="AA6" s="1591"/>
      <c r="AB6" s="1591"/>
      <c r="AC6" s="1591"/>
      <c r="AD6" s="1591"/>
      <c r="AE6" s="1591"/>
      <c r="AF6" s="1591"/>
      <c r="AG6" s="1591"/>
      <c r="AH6" s="1591"/>
      <c r="AI6" s="1591"/>
      <c r="AJ6" s="1591"/>
      <c r="AK6" s="1591"/>
      <c r="AL6" s="1591"/>
      <c r="AM6" s="1591"/>
      <c r="AN6" s="1591"/>
      <c r="AO6" s="1591"/>
      <c r="AP6" s="1591"/>
      <c r="AQ6" s="1591"/>
      <c r="AR6" s="1591"/>
      <c r="AS6" s="1591"/>
      <c r="AT6" s="1591"/>
      <c r="AU6" s="1591"/>
      <c r="AV6" s="1592"/>
    </row>
    <row r="7" spans="1:48" ht="18.75" customHeight="1" x14ac:dyDescent="0.15">
      <c r="A7" s="2264"/>
      <c r="B7" s="2265"/>
      <c r="C7" s="2265"/>
      <c r="D7" s="2265"/>
      <c r="E7" s="2265"/>
      <c r="F7" s="2265"/>
      <c r="G7" s="2265"/>
      <c r="H7" s="2265"/>
      <c r="I7" s="2265"/>
      <c r="J7" s="2265"/>
      <c r="K7" s="2265"/>
      <c r="L7" s="2265"/>
      <c r="M7" s="2265"/>
      <c r="N7" s="2265"/>
      <c r="O7" s="2265"/>
      <c r="P7" s="2265"/>
      <c r="Q7" s="2265"/>
      <c r="R7" s="2265"/>
      <c r="S7" s="2265"/>
      <c r="T7" s="2265"/>
      <c r="U7" s="2265"/>
      <c r="V7" s="2265"/>
      <c r="W7" s="2265"/>
      <c r="X7" s="2265"/>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591"/>
      <c r="AU7" s="1591"/>
      <c r="AV7" s="1592"/>
    </row>
    <row r="8" spans="1:48" ht="18.75" customHeight="1" x14ac:dyDescent="0.15">
      <c r="A8" s="2275" t="s">
        <v>791</v>
      </c>
      <c r="B8" s="2276"/>
      <c r="C8" s="2276"/>
      <c r="D8" s="2276"/>
      <c r="E8" s="2276"/>
      <c r="F8" s="2276"/>
      <c r="G8" s="2276"/>
      <c r="H8" s="2276"/>
      <c r="I8" s="2276"/>
      <c r="J8" s="2276"/>
      <c r="K8" s="2276"/>
      <c r="L8" s="2276"/>
      <c r="M8" s="2276"/>
      <c r="N8" s="2276"/>
      <c r="O8" s="2276"/>
      <c r="P8" s="2276"/>
      <c r="Q8" s="2276"/>
      <c r="R8" s="2276"/>
      <c r="S8" s="2276"/>
      <c r="T8" s="2276"/>
      <c r="U8" s="2276"/>
      <c r="V8" s="2276"/>
      <c r="W8" s="2276"/>
      <c r="X8" s="2276"/>
      <c r="Y8" s="2277" t="s">
        <v>792</v>
      </c>
      <c r="Z8" s="2278"/>
      <c r="AA8" s="2278"/>
      <c r="AB8" s="2278"/>
      <c r="AC8" s="2278"/>
      <c r="AD8" s="2278"/>
      <c r="AE8" s="2278"/>
      <c r="AF8" s="2278"/>
      <c r="AG8" s="2278"/>
      <c r="AH8" s="2278"/>
      <c r="AI8" s="2278"/>
      <c r="AJ8" s="2278"/>
      <c r="AK8" s="2278"/>
      <c r="AL8" s="2278"/>
      <c r="AM8" s="2278"/>
      <c r="AN8" s="2278"/>
      <c r="AO8" s="2278"/>
      <c r="AP8" s="2278"/>
      <c r="AQ8" s="2278"/>
      <c r="AR8" s="2278"/>
      <c r="AS8" s="2278"/>
      <c r="AT8" s="2278"/>
      <c r="AU8" s="2278"/>
      <c r="AV8" s="2279"/>
    </row>
    <row r="9" spans="1:48" ht="18.75" customHeight="1" x14ac:dyDescent="0.15">
      <c r="A9" s="2264"/>
      <c r="B9" s="2265"/>
      <c r="C9" s="2265"/>
      <c r="D9" s="2265"/>
      <c r="E9" s="2265"/>
      <c r="F9" s="2265"/>
      <c r="G9" s="2265"/>
      <c r="H9" s="2265"/>
      <c r="I9" s="2265"/>
      <c r="J9" s="2265"/>
      <c r="K9" s="2265"/>
      <c r="L9" s="2265"/>
      <c r="M9" s="2265"/>
      <c r="N9" s="2265"/>
      <c r="O9" s="2265"/>
      <c r="P9" s="2265"/>
      <c r="Q9" s="2265"/>
      <c r="R9" s="2265"/>
      <c r="S9" s="2265"/>
      <c r="T9" s="2265"/>
      <c r="U9" s="2265"/>
      <c r="V9" s="2265"/>
      <c r="W9" s="2265"/>
      <c r="X9" s="2265"/>
      <c r="Y9" s="2268"/>
      <c r="Z9" s="1591"/>
      <c r="AA9" s="1591"/>
      <c r="AB9" s="1591"/>
      <c r="AC9" s="1591"/>
      <c r="AD9" s="1591"/>
      <c r="AE9" s="1591"/>
      <c r="AF9" s="1591"/>
      <c r="AG9" s="1591"/>
      <c r="AH9" s="1591"/>
      <c r="AI9" s="1591"/>
      <c r="AJ9" s="1591"/>
      <c r="AK9" s="1591"/>
      <c r="AL9" s="1591"/>
      <c r="AM9" s="1591"/>
      <c r="AN9" s="1591"/>
      <c r="AO9" s="1591"/>
      <c r="AP9" s="1591"/>
      <c r="AQ9" s="1591"/>
      <c r="AR9" s="1591"/>
      <c r="AS9" s="1591"/>
      <c r="AT9" s="1591"/>
      <c r="AU9" s="1591"/>
      <c r="AV9" s="1592"/>
    </row>
    <row r="10" spans="1:48" ht="18.75" customHeight="1" x14ac:dyDescent="0.15">
      <c r="A10" s="2264"/>
      <c r="B10" s="2265"/>
      <c r="C10" s="2265"/>
      <c r="D10" s="2265"/>
      <c r="E10" s="2265"/>
      <c r="F10" s="2265"/>
      <c r="G10" s="2265"/>
      <c r="H10" s="2265"/>
      <c r="I10" s="2265"/>
      <c r="J10" s="2265"/>
      <c r="K10" s="2265"/>
      <c r="L10" s="2265"/>
      <c r="M10" s="2265"/>
      <c r="N10" s="2265"/>
      <c r="O10" s="2265"/>
      <c r="P10" s="2265"/>
      <c r="Q10" s="2265"/>
      <c r="R10" s="2265"/>
      <c r="S10" s="2265"/>
      <c r="T10" s="2265"/>
      <c r="U10" s="2265"/>
      <c r="V10" s="2265"/>
      <c r="W10" s="2265"/>
      <c r="X10" s="2265"/>
      <c r="Y10" s="2268"/>
      <c r="Z10" s="1591"/>
      <c r="AA10" s="1591"/>
      <c r="AB10" s="1591"/>
      <c r="AC10" s="1591"/>
      <c r="AD10" s="1591"/>
      <c r="AE10" s="1591"/>
      <c r="AF10" s="1591"/>
      <c r="AG10" s="1591"/>
      <c r="AH10" s="1591"/>
      <c r="AI10" s="1591"/>
      <c r="AJ10" s="1591"/>
      <c r="AK10" s="1591"/>
      <c r="AL10" s="1591"/>
      <c r="AM10" s="1591"/>
      <c r="AN10" s="1591"/>
      <c r="AO10" s="1591"/>
      <c r="AP10" s="1591"/>
      <c r="AQ10" s="1591"/>
      <c r="AR10" s="1591"/>
      <c r="AS10" s="1591"/>
      <c r="AT10" s="1591"/>
      <c r="AU10" s="1591"/>
      <c r="AV10" s="1592"/>
    </row>
    <row r="11" spans="1:48" ht="18.75" customHeight="1" x14ac:dyDescent="0.15">
      <c r="A11" s="2264"/>
      <c r="B11" s="2265"/>
      <c r="C11" s="2265"/>
      <c r="D11" s="2265"/>
      <c r="E11" s="2265"/>
      <c r="F11" s="2265"/>
      <c r="G11" s="2265"/>
      <c r="H11" s="2265"/>
      <c r="I11" s="2265"/>
      <c r="J11" s="2265"/>
      <c r="K11" s="2265"/>
      <c r="L11" s="2265"/>
      <c r="M11" s="2265"/>
      <c r="N11" s="2265"/>
      <c r="O11" s="2265"/>
      <c r="P11" s="2265"/>
      <c r="Q11" s="2265"/>
      <c r="R11" s="2265"/>
      <c r="S11" s="2265"/>
      <c r="T11" s="2265"/>
      <c r="U11" s="2265"/>
      <c r="V11" s="2265"/>
      <c r="W11" s="2265"/>
      <c r="X11" s="2265"/>
      <c r="Y11" s="2268"/>
      <c r="Z11" s="1591"/>
      <c r="AA11" s="1591"/>
      <c r="AB11" s="1591"/>
      <c r="AC11" s="1591"/>
      <c r="AD11" s="1591"/>
      <c r="AE11" s="1591"/>
      <c r="AF11" s="1591"/>
      <c r="AG11" s="1591"/>
      <c r="AH11" s="1591"/>
      <c r="AI11" s="1591"/>
      <c r="AJ11" s="1591"/>
      <c r="AK11" s="1591"/>
      <c r="AL11" s="1591"/>
      <c r="AM11" s="1591"/>
      <c r="AN11" s="1591"/>
      <c r="AO11" s="1591"/>
      <c r="AP11" s="1591"/>
      <c r="AQ11" s="1591"/>
      <c r="AR11" s="1591"/>
      <c r="AS11" s="1591"/>
      <c r="AT11" s="1591"/>
      <c r="AU11" s="1591"/>
      <c r="AV11" s="1592"/>
    </row>
    <row r="12" spans="1:48" ht="18.75" customHeight="1" thickBot="1" x14ac:dyDescent="0.2">
      <c r="A12" s="2266"/>
      <c r="B12" s="2267"/>
      <c r="C12" s="2267"/>
      <c r="D12" s="2267"/>
      <c r="E12" s="2267"/>
      <c r="F12" s="2267"/>
      <c r="G12" s="2267"/>
      <c r="H12" s="2267"/>
      <c r="I12" s="2267"/>
      <c r="J12" s="2267"/>
      <c r="K12" s="2267"/>
      <c r="L12" s="2267"/>
      <c r="M12" s="2267"/>
      <c r="N12" s="2267"/>
      <c r="O12" s="2267"/>
      <c r="P12" s="2267"/>
      <c r="Q12" s="2267"/>
      <c r="R12" s="2267"/>
      <c r="S12" s="2267"/>
      <c r="T12" s="2267"/>
      <c r="U12" s="2267"/>
      <c r="V12" s="2267"/>
      <c r="W12" s="2267"/>
      <c r="X12" s="2267"/>
      <c r="Y12" s="2269"/>
      <c r="Z12" s="1594"/>
      <c r="AA12" s="1594"/>
      <c r="AB12" s="1594"/>
      <c r="AC12" s="1594"/>
      <c r="AD12" s="1594"/>
      <c r="AE12" s="1594"/>
      <c r="AF12" s="1594"/>
      <c r="AG12" s="1594"/>
      <c r="AH12" s="1594"/>
      <c r="AI12" s="1594"/>
      <c r="AJ12" s="1594"/>
      <c r="AK12" s="1594"/>
      <c r="AL12" s="1594"/>
      <c r="AM12" s="1594"/>
      <c r="AN12" s="1594"/>
      <c r="AO12" s="1594"/>
      <c r="AP12" s="1594"/>
      <c r="AQ12" s="1594"/>
      <c r="AR12" s="1594"/>
      <c r="AS12" s="1594"/>
      <c r="AT12" s="1594"/>
      <c r="AU12" s="1594"/>
      <c r="AV12" s="1595"/>
    </row>
    <row r="13" spans="1:48" ht="18.75" customHeight="1" x14ac:dyDescent="0.15">
      <c r="A13" s="84"/>
      <c r="B13" s="84"/>
      <c r="C13" s="84"/>
      <c r="D13" s="84"/>
      <c r="E13" s="84"/>
      <c r="F13" s="84"/>
      <c r="G13" s="84"/>
      <c r="H13" s="84"/>
      <c r="I13" s="84"/>
      <c r="J13" s="84"/>
      <c r="K13" s="84"/>
      <c r="L13" s="84"/>
      <c r="N13" s="84"/>
      <c r="O13" s="84"/>
      <c r="P13" s="84"/>
      <c r="Q13" s="84"/>
      <c r="R13" s="84"/>
      <c r="S13" s="84"/>
      <c r="T13" s="84"/>
      <c r="U13" s="84"/>
      <c r="V13" s="84"/>
      <c r="W13" s="84"/>
      <c r="X13" s="84"/>
    </row>
    <row r="14" spans="1:48" ht="18.75" customHeight="1" x14ac:dyDescent="0.15">
      <c r="A14" s="650" t="s">
        <v>793</v>
      </c>
    </row>
    <row r="15" spans="1:48" ht="18.75" customHeight="1" thickBot="1" x14ac:dyDescent="0.2">
      <c r="A15" s="650" t="s">
        <v>794</v>
      </c>
      <c r="D15" s="643"/>
    </row>
    <row r="16" spans="1:48" ht="18.75" customHeight="1" x14ac:dyDescent="0.15">
      <c r="A16" s="1505" t="s">
        <v>795</v>
      </c>
      <c r="B16" s="1506"/>
      <c r="C16" s="1506"/>
      <c r="D16" s="1506"/>
      <c r="E16" s="1506"/>
      <c r="F16" s="1506"/>
      <c r="G16" s="1506"/>
      <c r="H16" s="1506"/>
      <c r="I16" s="1507"/>
      <c r="J16" s="409"/>
      <c r="K16" s="242"/>
      <c r="L16" s="242"/>
      <c r="M16" s="242"/>
      <c r="N16" s="1772" t="s">
        <v>796</v>
      </c>
      <c r="O16" s="1772"/>
      <c r="P16" s="2270"/>
      <c r="Q16" s="2270"/>
      <c r="R16" s="2270"/>
      <c r="S16" s="2270"/>
      <c r="T16" s="2270"/>
      <c r="U16" s="2270"/>
      <c r="V16" s="2270"/>
      <c r="W16" s="2270"/>
      <c r="X16" s="2270"/>
      <c r="Y16" s="2270"/>
      <c r="Z16" s="2270"/>
      <c r="AA16" s="2270"/>
      <c r="AB16" s="1772" t="s">
        <v>327</v>
      </c>
      <c r="AC16" s="242"/>
      <c r="AD16" s="242"/>
      <c r="AE16" s="242"/>
      <c r="AF16" s="242"/>
      <c r="AG16" s="2270" t="s">
        <v>797</v>
      </c>
      <c r="AH16" s="2270"/>
      <c r="AI16" s="2270"/>
      <c r="AJ16" s="2270"/>
      <c r="AK16" s="242"/>
      <c r="AL16" s="242"/>
      <c r="AM16" s="242"/>
      <c r="AN16" s="242"/>
      <c r="AO16" s="2270" t="s">
        <v>798</v>
      </c>
      <c r="AP16" s="2270"/>
      <c r="AQ16" s="2270"/>
      <c r="AR16" s="2270"/>
      <c r="AS16" s="2270"/>
      <c r="AT16" s="242"/>
      <c r="AU16" s="242"/>
      <c r="AV16" s="244"/>
    </row>
    <row r="17" spans="1:48" ht="18.75" customHeight="1" x14ac:dyDescent="0.15">
      <c r="A17" s="1889"/>
      <c r="B17" s="1498"/>
      <c r="C17" s="1498"/>
      <c r="D17" s="1498"/>
      <c r="E17" s="1498"/>
      <c r="F17" s="1498"/>
      <c r="G17" s="1498"/>
      <c r="H17" s="1498"/>
      <c r="I17" s="1737"/>
      <c r="J17" s="418"/>
      <c r="K17" s="254"/>
      <c r="L17" s="254"/>
      <c r="M17" s="254"/>
      <c r="N17" s="1496"/>
      <c r="O17" s="1496"/>
      <c r="P17" s="2220"/>
      <c r="Q17" s="2220"/>
      <c r="R17" s="2220"/>
      <c r="S17" s="2220"/>
      <c r="T17" s="2220"/>
      <c r="U17" s="2220"/>
      <c r="V17" s="2220"/>
      <c r="W17" s="2220"/>
      <c r="X17" s="2220"/>
      <c r="Y17" s="2220"/>
      <c r="Z17" s="2220"/>
      <c r="AA17" s="2220"/>
      <c r="AB17" s="1496"/>
      <c r="AC17" s="254"/>
      <c r="AD17" s="254"/>
      <c r="AE17" s="254"/>
      <c r="AF17" s="254"/>
      <c r="AG17" s="2220"/>
      <c r="AH17" s="2220"/>
      <c r="AI17" s="2220"/>
      <c r="AJ17" s="2220"/>
      <c r="AK17" s="254"/>
      <c r="AL17" s="254"/>
      <c r="AM17" s="254"/>
      <c r="AN17" s="254"/>
      <c r="AO17" s="2220"/>
      <c r="AP17" s="2220"/>
      <c r="AQ17" s="2220"/>
      <c r="AR17" s="2220"/>
      <c r="AS17" s="2220"/>
      <c r="AT17" s="254"/>
      <c r="AU17" s="254"/>
      <c r="AV17" s="280"/>
    </row>
    <row r="18" spans="1:48" ht="18.75" customHeight="1" x14ac:dyDescent="0.15">
      <c r="A18" s="1601" t="s">
        <v>799</v>
      </c>
      <c r="B18" s="997"/>
      <c r="C18" s="997"/>
      <c r="D18" s="997"/>
      <c r="E18" s="997"/>
      <c r="F18" s="997"/>
      <c r="G18" s="997"/>
      <c r="H18" s="997"/>
      <c r="I18" s="1868"/>
      <c r="J18" s="417"/>
      <c r="K18" s="255"/>
      <c r="L18" s="255"/>
      <c r="M18" s="255"/>
      <c r="N18" s="641" t="s">
        <v>541</v>
      </c>
      <c r="O18" s="255"/>
      <c r="P18" s="641"/>
      <c r="Q18" s="255"/>
      <c r="R18" s="255"/>
      <c r="S18" s="255"/>
      <c r="T18" s="255"/>
      <c r="U18" s="641" t="s">
        <v>50</v>
      </c>
      <c r="V18" s="255"/>
      <c r="W18" s="255"/>
      <c r="X18" s="492"/>
      <c r="Y18" s="1890" t="s">
        <v>800</v>
      </c>
      <c r="Z18" s="1488"/>
      <c r="AA18" s="1488"/>
      <c r="AB18" s="1488"/>
      <c r="AC18" s="1488"/>
      <c r="AD18" s="1488"/>
      <c r="AE18" s="1488"/>
      <c r="AF18" s="1488"/>
      <c r="AG18" s="1891"/>
      <c r="AH18" s="417"/>
      <c r="AI18" s="255"/>
      <c r="AJ18" s="255"/>
      <c r="AK18" s="255"/>
      <c r="AL18" s="641" t="s">
        <v>541</v>
      </c>
      <c r="AM18" s="255"/>
      <c r="AN18" s="641"/>
      <c r="AO18" s="255"/>
      <c r="AP18" s="255"/>
      <c r="AQ18" s="255"/>
      <c r="AR18" s="255"/>
      <c r="AS18" s="641" t="s">
        <v>50</v>
      </c>
      <c r="AT18" s="255"/>
      <c r="AU18" s="255"/>
      <c r="AV18" s="283"/>
    </row>
    <row r="19" spans="1:48" ht="18.75" customHeight="1" x14ac:dyDescent="0.15">
      <c r="A19" s="2166" t="s">
        <v>801</v>
      </c>
      <c r="B19" s="2158"/>
      <c r="C19" s="2158"/>
      <c r="D19" s="2158"/>
      <c r="E19" s="2158"/>
      <c r="F19" s="2158"/>
      <c r="G19" s="2158"/>
      <c r="H19" s="2158"/>
      <c r="I19" s="2159"/>
      <c r="J19" s="417"/>
      <c r="K19" s="1007" t="s">
        <v>541</v>
      </c>
      <c r="L19" s="1007" t="s">
        <v>802</v>
      </c>
      <c r="M19" s="255"/>
      <c r="N19" s="2210" t="s">
        <v>803</v>
      </c>
      <c r="O19" s="2210"/>
      <c r="P19" s="2210"/>
      <c r="Q19" s="255"/>
      <c r="R19" s="2210" t="s">
        <v>804</v>
      </c>
      <c r="S19" s="2210"/>
      <c r="T19" s="255"/>
      <c r="U19" s="255"/>
      <c r="V19" s="2210" t="s">
        <v>536</v>
      </c>
      <c r="W19" s="2210"/>
      <c r="X19" s="2210"/>
      <c r="Y19" s="2210"/>
      <c r="Z19" s="2210"/>
      <c r="AA19" s="2210"/>
      <c r="AB19" s="2210"/>
      <c r="AC19" s="2210"/>
      <c r="AD19" s="2210"/>
      <c r="AE19" s="2210"/>
      <c r="AF19" s="2122" t="s">
        <v>217</v>
      </c>
      <c r="AG19" s="1007" t="s">
        <v>805</v>
      </c>
      <c r="AH19" s="1007" t="s">
        <v>806</v>
      </c>
      <c r="AI19" s="1007"/>
      <c r="AJ19" s="1007"/>
      <c r="AK19" s="1007"/>
      <c r="AL19" s="1007"/>
      <c r="AM19" s="1007" t="s">
        <v>519</v>
      </c>
      <c r="AN19" s="1007" t="s">
        <v>520</v>
      </c>
      <c r="AO19" s="1007"/>
      <c r="AP19" s="1007" t="s">
        <v>807</v>
      </c>
      <c r="AQ19" s="1007"/>
      <c r="AR19" s="1007" t="s">
        <v>601</v>
      </c>
      <c r="AS19" s="1007" t="s">
        <v>808</v>
      </c>
      <c r="AT19" s="255"/>
      <c r="AU19" s="255"/>
      <c r="AV19" s="1009" t="s">
        <v>50</v>
      </c>
    </row>
    <row r="20" spans="1:48" ht="18.75" customHeight="1" x14ac:dyDescent="0.15">
      <c r="A20" s="2168"/>
      <c r="B20" s="2164"/>
      <c r="C20" s="2164"/>
      <c r="D20" s="2164"/>
      <c r="E20" s="2164"/>
      <c r="F20" s="2164"/>
      <c r="G20" s="2164"/>
      <c r="H20" s="2164"/>
      <c r="I20" s="2165"/>
      <c r="J20" s="642"/>
      <c r="K20" s="1496"/>
      <c r="L20" s="1496"/>
      <c r="M20" s="645"/>
      <c r="N20" s="2220"/>
      <c r="O20" s="2220"/>
      <c r="P20" s="2220"/>
      <c r="Q20" s="254"/>
      <c r="R20" s="2220"/>
      <c r="S20" s="2220"/>
      <c r="T20" s="254"/>
      <c r="U20" s="254"/>
      <c r="V20" s="2220"/>
      <c r="W20" s="2220"/>
      <c r="X20" s="2220"/>
      <c r="Y20" s="2220"/>
      <c r="Z20" s="2220"/>
      <c r="AA20" s="2220"/>
      <c r="AB20" s="2220"/>
      <c r="AC20" s="2220"/>
      <c r="AD20" s="2220"/>
      <c r="AE20" s="2220"/>
      <c r="AF20" s="2123"/>
      <c r="AG20" s="1496"/>
      <c r="AH20" s="1496"/>
      <c r="AI20" s="1496"/>
      <c r="AJ20" s="1496"/>
      <c r="AK20" s="1496"/>
      <c r="AL20" s="1496"/>
      <c r="AM20" s="1496"/>
      <c r="AN20" s="1496"/>
      <c r="AO20" s="1496"/>
      <c r="AP20" s="1496"/>
      <c r="AQ20" s="1496"/>
      <c r="AR20" s="1496"/>
      <c r="AS20" s="1496"/>
      <c r="AT20" s="254"/>
      <c r="AU20" s="254"/>
      <c r="AV20" s="1010"/>
    </row>
    <row r="21" spans="1:48" ht="18.75" customHeight="1" x14ac:dyDescent="0.15">
      <c r="A21" s="1601" t="s">
        <v>809</v>
      </c>
      <c r="B21" s="997"/>
      <c r="C21" s="997"/>
      <c r="D21" s="997"/>
      <c r="E21" s="997"/>
      <c r="F21" s="997"/>
      <c r="G21" s="997"/>
      <c r="H21" s="997"/>
      <c r="I21" s="1868"/>
      <c r="J21" s="521"/>
      <c r="K21" s="281"/>
      <c r="L21" s="281"/>
      <c r="M21" s="281"/>
      <c r="N21" s="646" t="s">
        <v>541</v>
      </c>
      <c r="O21" s="281"/>
      <c r="P21" s="646"/>
      <c r="Q21" s="281"/>
      <c r="R21" s="281"/>
      <c r="S21" s="281"/>
      <c r="T21" s="281"/>
      <c r="U21" s="646" t="s">
        <v>50</v>
      </c>
      <c r="V21" s="281"/>
      <c r="W21" s="281"/>
      <c r="X21" s="281"/>
      <c r="Y21" s="646"/>
      <c r="Z21" s="281"/>
      <c r="AA21" s="281"/>
      <c r="AB21" s="646"/>
      <c r="AC21" s="281"/>
      <c r="AD21" s="281"/>
      <c r="AE21" s="281"/>
      <c r="AF21" s="281"/>
      <c r="AG21" s="281"/>
      <c r="AH21" s="281"/>
      <c r="AI21" s="281"/>
      <c r="AJ21" s="281"/>
      <c r="AK21" s="281"/>
      <c r="AL21" s="281"/>
      <c r="AM21" s="281"/>
      <c r="AN21" s="281"/>
      <c r="AO21" s="281"/>
      <c r="AP21" s="281"/>
      <c r="AQ21" s="281"/>
      <c r="AR21" s="281"/>
      <c r="AS21" s="281"/>
      <c r="AT21" s="281"/>
      <c r="AU21" s="281"/>
      <c r="AV21" s="523"/>
    </row>
    <row r="22" spans="1:48" ht="18.75" customHeight="1" x14ac:dyDescent="0.15">
      <c r="A22" s="2160" t="s">
        <v>810</v>
      </c>
      <c r="B22" s="2161"/>
      <c r="C22" s="2161"/>
      <c r="D22" s="2161"/>
      <c r="E22" s="2161"/>
      <c r="F22" s="2161"/>
      <c r="G22" s="2161"/>
      <c r="H22" s="2161"/>
      <c r="I22" s="2161"/>
      <c r="J22" s="277"/>
      <c r="K22" s="253"/>
      <c r="L22" s="253"/>
      <c r="M22" s="1008" t="s">
        <v>541</v>
      </c>
      <c r="N22" s="1008" t="s">
        <v>811</v>
      </c>
      <c r="O22" s="1008"/>
      <c r="P22" s="1008"/>
      <c r="Q22" s="253"/>
      <c r="R22" s="253"/>
      <c r="S22" s="1008" t="s">
        <v>812</v>
      </c>
      <c r="T22" s="1008"/>
      <c r="U22" s="1008"/>
      <c r="V22" s="1008"/>
      <c r="W22" s="253"/>
      <c r="X22" s="253"/>
      <c r="Y22" s="1008" t="s">
        <v>536</v>
      </c>
      <c r="Z22" s="1008"/>
      <c r="AA22" s="1008"/>
      <c r="AB22" s="1008"/>
      <c r="AC22" s="1008"/>
      <c r="AD22" s="1008"/>
      <c r="AE22" s="1008"/>
      <c r="AF22" s="1008"/>
      <c r="AG22" s="1008"/>
      <c r="AH22" s="1055" t="s">
        <v>813</v>
      </c>
      <c r="AI22" s="253"/>
      <c r="AJ22" s="253"/>
      <c r="AK22" s="253"/>
      <c r="AL22" s="253"/>
      <c r="AM22" s="1008" t="s">
        <v>50</v>
      </c>
      <c r="AN22" s="253"/>
      <c r="AO22" s="253"/>
      <c r="AP22" s="253"/>
      <c r="AQ22" s="253"/>
      <c r="AR22" s="1008" t="s">
        <v>814</v>
      </c>
      <c r="AS22" s="1008"/>
      <c r="AT22" s="253"/>
      <c r="AU22" s="253"/>
      <c r="AV22" s="336"/>
    </row>
    <row r="23" spans="1:48" ht="18.75" customHeight="1" thickBot="1" x14ac:dyDescent="0.2">
      <c r="A23" s="2262"/>
      <c r="B23" s="2263"/>
      <c r="C23" s="2263"/>
      <c r="D23" s="2263"/>
      <c r="E23" s="2263"/>
      <c r="F23" s="2263"/>
      <c r="G23" s="2263"/>
      <c r="H23" s="2263"/>
      <c r="I23" s="2263"/>
      <c r="J23" s="410"/>
      <c r="K23" s="124"/>
      <c r="L23" s="644"/>
      <c r="M23" s="1485"/>
      <c r="N23" s="1485"/>
      <c r="O23" s="1485"/>
      <c r="P23" s="1485"/>
      <c r="Q23" s="648"/>
      <c r="R23" s="648"/>
      <c r="S23" s="1485"/>
      <c r="T23" s="1485"/>
      <c r="U23" s="1485"/>
      <c r="V23" s="1485"/>
      <c r="W23" s="648"/>
      <c r="X23" s="124"/>
      <c r="Y23" s="1485"/>
      <c r="Z23" s="1485"/>
      <c r="AA23" s="1485"/>
      <c r="AB23" s="1485"/>
      <c r="AC23" s="1485"/>
      <c r="AD23" s="1485"/>
      <c r="AE23" s="1485"/>
      <c r="AF23" s="1485"/>
      <c r="AG23" s="1485"/>
      <c r="AH23" s="2260"/>
      <c r="AI23" s="124"/>
      <c r="AJ23" s="124"/>
      <c r="AK23" s="124"/>
      <c r="AL23" s="124"/>
      <c r="AM23" s="1485"/>
      <c r="AN23" s="124"/>
      <c r="AO23" s="124"/>
      <c r="AP23" s="124"/>
      <c r="AQ23" s="124"/>
      <c r="AR23" s="1485"/>
      <c r="AS23" s="1485"/>
      <c r="AT23" s="124"/>
      <c r="AU23" s="124"/>
      <c r="AV23" s="408"/>
    </row>
    <row r="24" spans="1:48" ht="18.75" customHeight="1" x14ac:dyDescent="0.15"/>
    <row r="25" spans="1:48" ht="18.75" customHeight="1" thickBot="1" x14ac:dyDescent="0.2">
      <c r="A25" s="650" t="s">
        <v>815</v>
      </c>
    </row>
    <row r="26" spans="1:48" ht="18.75" customHeight="1" x14ac:dyDescent="0.15">
      <c r="A26" s="1505" t="s">
        <v>816</v>
      </c>
      <c r="B26" s="1506"/>
      <c r="C26" s="1506"/>
      <c r="D26" s="1506"/>
      <c r="E26" s="1506"/>
      <c r="F26" s="1506"/>
      <c r="G26" s="1506"/>
      <c r="H26" s="1506"/>
      <c r="I26" s="1507"/>
      <c r="J26" s="242"/>
      <c r="K26" s="242"/>
      <c r="L26" s="242"/>
      <c r="M26" s="242"/>
      <c r="N26" s="1772" t="s">
        <v>541</v>
      </c>
      <c r="O26" s="242"/>
      <c r="P26" s="242"/>
      <c r="Q26" s="242"/>
      <c r="R26" s="242"/>
      <c r="S26" s="242"/>
      <c r="T26" s="242"/>
      <c r="U26" s="1772" t="s">
        <v>50</v>
      </c>
      <c r="V26" s="242"/>
      <c r="W26" s="242"/>
      <c r="X26" s="330"/>
      <c r="Y26" s="1735" t="s">
        <v>817</v>
      </c>
      <c r="Z26" s="1506"/>
      <c r="AA26" s="1506"/>
      <c r="AB26" s="1506"/>
      <c r="AC26" s="1506"/>
      <c r="AD26" s="1506"/>
      <c r="AE26" s="1506"/>
      <c r="AF26" s="1506"/>
      <c r="AG26" s="1507"/>
      <c r="AH26" s="242"/>
      <c r="AI26" s="242"/>
      <c r="AJ26" s="242"/>
      <c r="AK26" s="242"/>
      <c r="AL26" s="1772" t="s">
        <v>818</v>
      </c>
      <c r="AM26" s="1772"/>
      <c r="AN26" s="242"/>
      <c r="AO26" s="242"/>
      <c r="AP26" s="242"/>
      <c r="AQ26" s="242"/>
      <c r="AR26" s="242"/>
      <c r="AS26" s="1772" t="s">
        <v>819</v>
      </c>
      <c r="AT26" s="1772"/>
      <c r="AU26" s="242"/>
      <c r="AV26" s="244"/>
    </row>
    <row r="27" spans="1:48" ht="18.75" customHeight="1" thickBot="1" x14ac:dyDescent="0.2">
      <c r="A27" s="1883"/>
      <c r="B27" s="1489"/>
      <c r="C27" s="1489"/>
      <c r="D27" s="1489"/>
      <c r="E27" s="1489"/>
      <c r="F27" s="1489"/>
      <c r="G27" s="1489"/>
      <c r="H27" s="1489"/>
      <c r="I27" s="2102"/>
      <c r="J27" s="124"/>
      <c r="K27" s="124"/>
      <c r="L27" s="124"/>
      <c r="M27" s="124"/>
      <c r="N27" s="1485"/>
      <c r="O27" s="124"/>
      <c r="P27" s="124"/>
      <c r="Q27" s="124"/>
      <c r="R27" s="124"/>
      <c r="S27" s="124"/>
      <c r="T27" s="124"/>
      <c r="U27" s="1485"/>
      <c r="V27" s="124"/>
      <c r="W27" s="124"/>
      <c r="X27" s="493"/>
      <c r="Y27" s="2261"/>
      <c r="Z27" s="1489"/>
      <c r="AA27" s="1489"/>
      <c r="AB27" s="1489"/>
      <c r="AC27" s="1489"/>
      <c r="AD27" s="1489"/>
      <c r="AE27" s="1489"/>
      <c r="AF27" s="1489"/>
      <c r="AG27" s="2102"/>
      <c r="AH27" s="124"/>
      <c r="AI27" s="124"/>
      <c r="AJ27" s="124"/>
      <c r="AK27" s="124"/>
      <c r="AL27" s="1485"/>
      <c r="AM27" s="1485"/>
      <c r="AN27" s="124"/>
      <c r="AO27" s="124"/>
      <c r="AP27" s="124"/>
      <c r="AQ27" s="124"/>
      <c r="AR27" s="124"/>
      <c r="AS27" s="1485"/>
      <c r="AT27" s="1485"/>
      <c r="AU27" s="124"/>
      <c r="AV27" s="408"/>
    </row>
    <row r="28" spans="1:48" ht="18.75" customHeight="1" x14ac:dyDescent="0.15"/>
    <row r="29" spans="1:48" ht="18.75" customHeight="1" thickBot="1" x14ac:dyDescent="0.2">
      <c r="A29" s="650" t="s">
        <v>820</v>
      </c>
    </row>
    <row r="30" spans="1:48" ht="18.75" customHeight="1" x14ac:dyDescent="0.15">
      <c r="A30" s="1600" t="s">
        <v>821</v>
      </c>
      <c r="B30" s="1501"/>
      <c r="C30" s="1501"/>
      <c r="D30" s="1501"/>
      <c r="E30" s="1501"/>
      <c r="F30" s="1501"/>
      <c r="G30" s="1501"/>
      <c r="H30" s="1501"/>
      <c r="I30" s="1501"/>
      <c r="J30" s="524"/>
      <c r="K30" s="274"/>
      <c r="L30" s="2257" t="s">
        <v>822</v>
      </c>
      <c r="M30" s="2257"/>
      <c r="N30" s="2257"/>
      <c r="O30" s="2257"/>
      <c r="P30" s="649" t="s">
        <v>20</v>
      </c>
      <c r="Q30" s="274"/>
      <c r="R30" s="274"/>
      <c r="S30" s="274"/>
      <c r="T30" s="274"/>
      <c r="U30" s="274" t="s">
        <v>536</v>
      </c>
      <c r="V30" s="274"/>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58"/>
      <c r="AT30" s="2258"/>
      <c r="AU30" s="649" t="s">
        <v>217</v>
      </c>
      <c r="AV30" s="275"/>
    </row>
    <row r="31" spans="1:48" ht="18.75" customHeight="1" x14ac:dyDescent="0.15">
      <c r="A31" s="1601" t="s">
        <v>823</v>
      </c>
      <c r="B31" s="997"/>
      <c r="C31" s="997"/>
      <c r="D31" s="997"/>
      <c r="E31" s="997"/>
      <c r="F31" s="997"/>
      <c r="G31" s="997"/>
      <c r="H31" s="997"/>
      <c r="I31" s="997"/>
      <c r="J31" s="1899"/>
      <c r="K31" s="1900"/>
      <c r="L31" s="1900"/>
      <c r="M31" s="1900"/>
      <c r="N31" s="1900"/>
      <c r="O31" s="1900"/>
      <c r="P31" s="1900"/>
      <c r="Q31" s="1900"/>
      <c r="R31" s="1900"/>
      <c r="S31" s="1900"/>
      <c r="T31" s="1900"/>
      <c r="U31" s="1900"/>
      <c r="V31" s="1900"/>
      <c r="W31" s="1900"/>
      <c r="X31" s="1900"/>
      <c r="Y31" s="1900"/>
      <c r="Z31" s="1900"/>
      <c r="AA31" s="1900"/>
      <c r="AB31" s="1900"/>
      <c r="AC31" s="1900"/>
      <c r="AD31" s="1900"/>
      <c r="AE31" s="1900"/>
      <c r="AF31" s="1900"/>
      <c r="AG31" s="1900"/>
      <c r="AH31" s="1900"/>
      <c r="AI31" s="1900"/>
      <c r="AJ31" s="1900"/>
      <c r="AK31" s="1900"/>
      <c r="AL31" s="1900"/>
      <c r="AM31" s="1900"/>
      <c r="AN31" s="1900"/>
      <c r="AO31" s="1900"/>
      <c r="AP31" s="1900"/>
      <c r="AQ31" s="1900"/>
      <c r="AR31" s="1900"/>
      <c r="AS31" s="1900"/>
      <c r="AT31" s="1900"/>
      <c r="AU31" s="1900"/>
      <c r="AV31" s="1901"/>
    </row>
    <row r="32" spans="1:48" ht="18.75" customHeight="1" x14ac:dyDescent="0.15">
      <c r="A32" s="1601"/>
      <c r="B32" s="997"/>
      <c r="C32" s="997"/>
      <c r="D32" s="997"/>
      <c r="E32" s="997"/>
      <c r="F32" s="997"/>
      <c r="G32" s="997"/>
      <c r="H32" s="997"/>
      <c r="I32" s="997"/>
      <c r="J32" s="2259"/>
      <c r="K32" s="1917"/>
      <c r="L32" s="1917"/>
      <c r="M32" s="1917"/>
      <c r="N32" s="1917"/>
      <c r="O32" s="1917"/>
      <c r="P32" s="1917"/>
      <c r="Q32" s="1917"/>
      <c r="R32" s="1917"/>
      <c r="S32" s="1917"/>
      <c r="T32" s="1917"/>
      <c r="U32" s="1917"/>
      <c r="V32" s="1917"/>
      <c r="W32" s="1917"/>
      <c r="X32" s="1917"/>
      <c r="Y32" s="1917"/>
      <c r="Z32" s="1917"/>
      <c r="AA32" s="1917"/>
      <c r="AB32" s="1917"/>
      <c r="AC32" s="1917"/>
      <c r="AD32" s="1917"/>
      <c r="AE32" s="1917"/>
      <c r="AF32" s="1917"/>
      <c r="AG32" s="1917"/>
      <c r="AH32" s="1917"/>
      <c r="AI32" s="1917"/>
      <c r="AJ32" s="1917"/>
      <c r="AK32" s="1917"/>
      <c r="AL32" s="1917"/>
      <c r="AM32" s="1917"/>
      <c r="AN32" s="1917"/>
      <c r="AO32" s="1917"/>
      <c r="AP32" s="1917"/>
      <c r="AQ32" s="1917"/>
      <c r="AR32" s="1917"/>
      <c r="AS32" s="1917"/>
      <c r="AT32" s="1917"/>
      <c r="AU32" s="1917"/>
      <c r="AV32" s="1918"/>
    </row>
    <row r="33" spans="1:48" ht="18.75" customHeight="1" x14ac:dyDescent="0.15">
      <c r="A33" s="1601"/>
      <c r="B33" s="997"/>
      <c r="C33" s="997"/>
      <c r="D33" s="997"/>
      <c r="E33" s="997"/>
      <c r="F33" s="997"/>
      <c r="G33" s="997"/>
      <c r="H33" s="997"/>
      <c r="I33" s="997"/>
      <c r="J33" s="2259"/>
      <c r="K33" s="1917"/>
      <c r="L33" s="1917"/>
      <c r="M33" s="1917"/>
      <c r="N33" s="1917"/>
      <c r="O33" s="1917"/>
      <c r="P33" s="1917"/>
      <c r="Q33" s="1917"/>
      <c r="R33" s="1917"/>
      <c r="S33" s="1917"/>
      <c r="T33" s="1917"/>
      <c r="U33" s="1917"/>
      <c r="V33" s="1917"/>
      <c r="W33" s="1917"/>
      <c r="X33" s="1917"/>
      <c r="Y33" s="1917"/>
      <c r="Z33" s="1917"/>
      <c r="AA33" s="1917"/>
      <c r="AB33" s="1917"/>
      <c r="AC33" s="1917"/>
      <c r="AD33" s="1917"/>
      <c r="AE33" s="1917"/>
      <c r="AF33" s="1917"/>
      <c r="AG33" s="1917"/>
      <c r="AH33" s="1917"/>
      <c r="AI33" s="1917"/>
      <c r="AJ33" s="1917"/>
      <c r="AK33" s="1917"/>
      <c r="AL33" s="1917"/>
      <c r="AM33" s="1917"/>
      <c r="AN33" s="1917"/>
      <c r="AO33" s="1917"/>
      <c r="AP33" s="1917"/>
      <c r="AQ33" s="1917"/>
      <c r="AR33" s="1917"/>
      <c r="AS33" s="1917"/>
      <c r="AT33" s="1917"/>
      <c r="AU33" s="1917"/>
      <c r="AV33" s="1918"/>
    </row>
    <row r="34" spans="1:48" ht="18.75" customHeight="1" thickBot="1" x14ac:dyDescent="0.2">
      <c r="A34" s="1925"/>
      <c r="B34" s="1926"/>
      <c r="C34" s="1926"/>
      <c r="D34" s="1926"/>
      <c r="E34" s="1926"/>
      <c r="F34" s="1926"/>
      <c r="G34" s="1926"/>
      <c r="H34" s="1926"/>
      <c r="I34" s="1926"/>
      <c r="J34" s="2237"/>
      <c r="K34" s="1930"/>
      <c r="L34" s="1930"/>
      <c r="M34" s="1930"/>
      <c r="N34" s="1930"/>
      <c r="O34" s="1930"/>
      <c r="P34" s="193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c r="AP34" s="1930"/>
      <c r="AQ34" s="1930"/>
      <c r="AR34" s="1930"/>
      <c r="AS34" s="1930"/>
      <c r="AT34" s="1930"/>
      <c r="AU34" s="1930"/>
      <c r="AV34" s="1931"/>
    </row>
    <row r="35" spans="1:48" ht="18.75" customHeight="1" x14ac:dyDescent="0.15"/>
    <row r="36" spans="1:48" ht="18.75" customHeight="1" thickBot="1" x14ac:dyDescent="0.2">
      <c r="A36" s="650" t="s">
        <v>824</v>
      </c>
    </row>
    <row r="37" spans="1:48" ht="18.75" customHeight="1" x14ac:dyDescent="0.15">
      <c r="A37" s="1505" t="s">
        <v>469</v>
      </c>
      <c r="B37" s="1506"/>
      <c r="C37" s="1506"/>
      <c r="D37" s="1507"/>
      <c r="E37" s="1735" t="s">
        <v>825</v>
      </c>
      <c r="F37" s="1506"/>
      <c r="G37" s="1506"/>
      <c r="H37" s="1506"/>
      <c r="I37" s="1735" t="s">
        <v>826</v>
      </c>
      <c r="J37" s="1506"/>
      <c r="K37" s="1506"/>
      <c r="L37" s="1506"/>
      <c r="M37" s="1735" t="s">
        <v>827</v>
      </c>
      <c r="N37" s="1506"/>
      <c r="O37" s="1506"/>
      <c r="P37" s="1506"/>
      <c r="Q37" s="1735" t="s">
        <v>828</v>
      </c>
      <c r="R37" s="1506"/>
      <c r="S37" s="1506"/>
      <c r="T37" s="1506"/>
      <c r="U37" s="1735" t="s">
        <v>829</v>
      </c>
      <c r="V37" s="1506"/>
      <c r="W37" s="1506"/>
      <c r="X37" s="1506"/>
      <c r="Y37" s="1735" t="s">
        <v>830</v>
      </c>
      <c r="Z37" s="1506"/>
      <c r="AA37" s="1506"/>
      <c r="AB37" s="1506"/>
      <c r="AC37" s="1735" t="s">
        <v>831</v>
      </c>
      <c r="AD37" s="1506"/>
      <c r="AE37" s="1506"/>
      <c r="AF37" s="1506"/>
      <c r="AG37" s="1735" t="s">
        <v>832</v>
      </c>
      <c r="AH37" s="1506"/>
      <c r="AI37" s="1506"/>
      <c r="AJ37" s="1506"/>
      <c r="AK37" s="1735" t="s">
        <v>833</v>
      </c>
      <c r="AL37" s="1506"/>
      <c r="AM37" s="1506"/>
      <c r="AN37" s="1506"/>
      <c r="AO37" s="1735" t="s">
        <v>834</v>
      </c>
      <c r="AP37" s="1506"/>
      <c r="AQ37" s="1506"/>
      <c r="AR37" s="1506"/>
      <c r="AS37" s="1735" t="s">
        <v>835</v>
      </c>
      <c r="AT37" s="1506"/>
      <c r="AU37" s="1506"/>
      <c r="AV37" s="1738"/>
    </row>
    <row r="38" spans="1:48" ht="18.75" customHeight="1" x14ac:dyDescent="0.15">
      <c r="A38" s="1889"/>
      <c r="B38" s="1498"/>
      <c r="C38" s="1498"/>
      <c r="D38" s="1737"/>
      <c r="E38" s="2254" t="s">
        <v>836</v>
      </c>
      <c r="F38" s="2255"/>
      <c r="G38" s="2255"/>
      <c r="H38" s="2255"/>
      <c r="I38" s="2254" t="s">
        <v>837</v>
      </c>
      <c r="J38" s="2255"/>
      <c r="K38" s="2255"/>
      <c r="L38" s="2255"/>
      <c r="M38" s="2254" t="s">
        <v>838</v>
      </c>
      <c r="N38" s="2255"/>
      <c r="O38" s="2255"/>
      <c r="P38" s="2255"/>
      <c r="Q38" s="2254" t="s">
        <v>839</v>
      </c>
      <c r="R38" s="2255"/>
      <c r="S38" s="2255"/>
      <c r="T38" s="2255"/>
      <c r="U38" s="2254" t="s">
        <v>839</v>
      </c>
      <c r="V38" s="2255"/>
      <c r="W38" s="2255"/>
      <c r="X38" s="2255"/>
      <c r="Y38" s="2254" t="s">
        <v>840</v>
      </c>
      <c r="Z38" s="2255"/>
      <c r="AA38" s="2255"/>
      <c r="AB38" s="2255"/>
      <c r="AC38" s="2254" t="s">
        <v>841</v>
      </c>
      <c r="AD38" s="2255"/>
      <c r="AE38" s="2255"/>
      <c r="AF38" s="2255"/>
      <c r="AG38" s="2254" t="s">
        <v>841</v>
      </c>
      <c r="AH38" s="2255"/>
      <c r="AI38" s="2255"/>
      <c r="AJ38" s="2255"/>
      <c r="AK38" s="2254" t="s">
        <v>841</v>
      </c>
      <c r="AL38" s="2255"/>
      <c r="AM38" s="2255"/>
      <c r="AN38" s="2255"/>
      <c r="AO38" s="2254" t="s">
        <v>837</v>
      </c>
      <c r="AP38" s="2255"/>
      <c r="AQ38" s="2255"/>
      <c r="AR38" s="2255"/>
      <c r="AS38" s="2254" t="s">
        <v>837</v>
      </c>
      <c r="AT38" s="2255"/>
      <c r="AU38" s="2255"/>
      <c r="AV38" s="2256"/>
    </row>
    <row r="39" spans="1:48" ht="18.75" customHeight="1" x14ac:dyDescent="0.15">
      <c r="A39" s="2251" t="s">
        <v>842</v>
      </c>
      <c r="B39" s="2252"/>
      <c r="C39" s="2252"/>
      <c r="D39" s="2253"/>
      <c r="E39" s="2248" t="s">
        <v>843</v>
      </c>
      <c r="F39" s="2249"/>
      <c r="G39" s="2248" t="s">
        <v>844</v>
      </c>
      <c r="H39" s="2250"/>
      <c r="I39" s="2248" t="s">
        <v>843</v>
      </c>
      <c r="J39" s="2249"/>
      <c r="K39" s="2248" t="s">
        <v>844</v>
      </c>
      <c r="L39" s="2250"/>
      <c r="M39" s="2248" t="s">
        <v>843</v>
      </c>
      <c r="N39" s="2249"/>
      <c r="O39" s="2248" t="s">
        <v>844</v>
      </c>
      <c r="P39" s="2250"/>
      <c r="Q39" s="2248" t="s">
        <v>843</v>
      </c>
      <c r="R39" s="2249"/>
      <c r="S39" s="2248" t="s">
        <v>844</v>
      </c>
      <c r="T39" s="2250"/>
      <c r="U39" s="2248" t="s">
        <v>843</v>
      </c>
      <c r="V39" s="2249"/>
      <c r="W39" s="2248" t="s">
        <v>844</v>
      </c>
      <c r="X39" s="2250"/>
      <c r="Y39" s="2248" t="s">
        <v>843</v>
      </c>
      <c r="Z39" s="2249"/>
      <c r="AA39" s="2248" t="s">
        <v>844</v>
      </c>
      <c r="AB39" s="2250"/>
      <c r="AC39" s="2248" t="s">
        <v>843</v>
      </c>
      <c r="AD39" s="2249"/>
      <c r="AE39" s="2248" t="s">
        <v>844</v>
      </c>
      <c r="AF39" s="2250"/>
      <c r="AG39" s="2248" t="s">
        <v>843</v>
      </c>
      <c r="AH39" s="2249"/>
      <c r="AI39" s="2248" t="s">
        <v>844</v>
      </c>
      <c r="AJ39" s="2250"/>
      <c r="AK39" s="2248" t="s">
        <v>843</v>
      </c>
      <c r="AL39" s="2249"/>
      <c r="AM39" s="2248" t="s">
        <v>844</v>
      </c>
      <c r="AN39" s="2250"/>
      <c r="AO39" s="2248" t="s">
        <v>843</v>
      </c>
      <c r="AP39" s="2249"/>
      <c r="AQ39" s="2248" t="s">
        <v>844</v>
      </c>
      <c r="AR39" s="2250"/>
      <c r="AS39" s="2248" t="s">
        <v>843</v>
      </c>
      <c r="AT39" s="2249"/>
      <c r="AU39" s="2248" t="s">
        <v>844</v>
      </c>
      <c r="AV39" s="2250"/>
    </row>
    <row r="40" spans="1:48" ht="18.75" customHeight="1" x14ac:dyDescent="0.15">
      <c r="A40" s="1882" t="str">
        <f>"R"&amp;表紙・鑑!S3-1&amp;"年度"</f>
        <v>R4年度</v>
      </c>
      <c r="B40" s="1488"/>
      <c r="C40" s="1488"/>
      <c r="D40" s="1891"/>
      <c r="E40" s="2242"/>
      <c r="F40" s="2243"/>
      <c r="G40" s="2242"/>
      <c r="H40" s="2243"/>
      <c r="I40" s="2242"/>
      <c r="J40" s="2243"/>
      <c r="K40" s="2242"/>
      <c r="L40" s="2243"/>
      <c r="M40" s="2242"/>
      <c r="N40" s="2243"/>
      <c r="O40" s="2242"/>
      <c r="P40" s="2243"/>
      <c r="Q40" s="2242"/>
      <c r="R40" s="2243"/>
      <c r="S40" s="2242"/>
      <c r="T40" s="2243"/>
      <c r="U40" s="2242"/>
      <c r="V40" s="2243"/>
      <c r="W40" s="2242"/>
      <c r="X40" s="2243"/>
      <c r="Y40" s="2242"/>
      <c r="Z40" s="2243"/>
      <c r="AA40" s="2242"/>
      <c r="AB40" s="2243"/>
      <c r="AC40" s="2242"/>
      <c r="AD40" s="2243"/>
      <c r="AE40" s="2242"/>
      <c r="AF40" s="2243"/>
      <c r="AG40" s="2242"/>
      <c r="AH40" s="2243"/>
      <c r="AI40" s="2242"/>
      <c r="AJ40" s="2243"/>
      <c r="AK40" s="2242"/>
      <c r="AL40" s="2243"/>
      <c r="AM40" s="2242"/>
      <c r="AN40" s="2243"/>
      <c r="AO40" s="2242"/>
      <c r="AP40" s="2243"/>
      <c r="AQ40" s="2242"/>
      <c r="AR40" s="2243"/>
      <c r="AS40" s="2242"/>
      <c r="AT40" s="2243"/>
      <c r="AU40" s="2242"/>
      <c r="AV40" s="2243"/>
    </row>
    <row r="41" spans="1:48" ht="18.75" customHeight="1" x14ac:dyDescent="0.15">
      <c r="A41" s="1889"/>
      <c r="B41" s="1498"/>
      <c r="C41" s="1498"/>
      <c r="D41" s="1737"/>
      <c r="E41" s="2244"/>
      <c r="F41" s="2245"/>
      <c r="G41" s="2244"/>
      <c r="H41" s="2245"/>
      <c r="I41" s="2244"/>
      <c r="J41" s="2245"/>
      <c r="K41" s="2244"/>
      <c r="L41" s="2245"/>
      <c r="M41" s="2244"/>
      <c r="N41" s="2245"/>
      <c r="O41" s="2244"/>
      <c r="P41" s="2245"/>
      <c r="Q41" s="2244"/>
      <c r="R41" s="2245"/>
      <c r="S41" s="2244"/>
      <c r="T41" s="2245"/>
      <c r="U41" s="2244"/>
      <c r="V41" s="2245"/>
      <c r="W41" s="2244"/>
      <c r="X41" s="2245"/>
      <c r="Y41" s="2244"/>
      <c r="Z41" s="2245"/>
      <c r="AA41" s="2244"/>
      <c r="AB41" s="2245"/>
      <c r="AC41" s="2244"/>
      <c r="AD41" s="2245"/>
      <c r="AE41" s="2244"/>
      <c r="AF41" s="2245"/>
      <c r="AG41" s="2244"/>
      <c r="AH41" s="2245"/>
      <c r="AI41" s="2244"/>
      <c r="AJ41" s="2245"/>
      <c r="AK41" s="2244"/>
      <c r="AL41" s="2245"/>
      <c r="AM41" s="2244"/>
      <c r="AN41" s="2245"/>
      <c r="AO41" s="2244"/>
      <c r="AP41" s="2245"/>
      <c r="AQ41" s="2244"/>
      <c r="AR41" s="2245"/>
      <c r="AS41" s="2244"/>
      <c r="AT41" s="2245"/>
      <c r="AU41" s="2244"/>
      <c r="AV41" s="2245"/>
    </row>
    <row r="42" spans="1:48" ht="18.75" customHeight="1" x14ac:dyDescent="0.15">
      <c r="A42" s="1882" t="s">
        <v>845</v>
      </c>
      <c r="B42" s="1488"/>
      <c r="C42" s="1488"/>
      <c r="D42" s="1891"/>
      <c r="E42" s="2242"/>
      <c r="F42" s="2243"/>
      <c r="G42" s="2242"/>
      <c r="H42" s="2243"/>
      <c r="I42" s="2242"/>
      <c r="J42" s="2243"/>
      <c r="K42" s="2242"/>
      <c r="L42" s="2243"/>
      <c r="M42" s="2242"/>
      <c r="N42" s="2243"/>
      <c r="O42" s="2242"/>
      <c r="P42" s="2243"/>
      <c r="Q42" s="2242"/>
      <c r="R42" s="2243"/>
      <c r="S42" s="2242"/>
      <c r="T42" s="2243"/>
      <c r="U42" s="2242"/>
      <c r="V42" s="2243"/>
      <c r="W42" s="2242"/>
      <c r="X42" s="2243"/>
      <c r="Y42" s="2242"/>
      <c r="Z42" s="2243"/>
      <c r="AA42" s="2242"/>
      <c r="AB42" s="2243"/>
      <c r="AC42" s="2242"/>
      <c r="AD42" s="2243"/>
      <c r="AE42" s="2242"/>
      <c r="AF42" s="2243"/>
      <c r="AG42" s="2242"/>
      <c r="AH42" s="2243"/>
      <c r="AI42" s="2242"/>
      <c r="AJ42" s="2243"/>
      <c r="AK42" s="2242"/>
      <c r="AL42" s="2243"/>
      <c r="AM42" s="2242"/>
      <c r="AN42" s="2243"/>
      <c r="AO42" s="2242"/>
      <c r="AP42" s="2243"/>
      <c r="AQ42" s="2242"/>
      <c r="AR42" s="2243"/>
      <c r="AS42" s="2242"/>
      <c r="AT42" s="2243"/>
      <c r="AU42" s="2242"/>
      <c r="AV42" s="2243"/>
    </row>
    <row r="43" spans="1:48" ht="18.75" customHeight="1" thickBot="1" x14ac:dyDescent="0.2">
      <c r="A43" s="1883"/>
      <c r="B43" s="1489"/>
      <c r="C43" s="1489"/>
      <c r="D43" s="2102"/>
      <c r="E43" s="2246"/>
      <c r="F43" s="2247"/>
      <c r="G43" s="2246"/>
      <c r="H43" s="2247"/>
      <c r="I43" s="2246"/>
      <c r="J43" s="2247"/>
      <c r="K43" s="2246"/>
      <c r="L43" s="2247"/>
      <c r="M43" s="2246"/>
      <c r="N43" s="2247"/>
      <c r="O43" s="2246"/>
      <c r="P43" s="2247"/>
      <c r="Q43" s="2246"/>
      <c r="R43" s="2247"/>
      <c r="S43" s="2246"/>
      <c r="T43" s="2247"/>
      <c r="U43" s="2246"/>
      <c r="V43" s="2247"/>
      <c r="W43" s="2246"/>
      <c r="X43" s="2247"/>
      <c r="Y43" s="2246"/>
      <c r="Z43" s="2247"/>
      <c r="AA43" s="2246"/>
      <c r="AB43" s="2247"/>
      <c r="AC43" s="2246"/>
      <c r="AD43" s="2247"/>
      <c r="AE43" s="2246"/>
      <c r="AF43" s="2247"/>
      <c r="AG43" s="2246"/>
      <c r="AH43" s="2247"/>
      <c r="AI43" s="2246"/>
      <c r="AJ43" s="2247"/>
      <c r="AK43" s="2246"/>
      <c r="AL43" s="2247"/>
      <c r="AM43" s="2246"/>
      <c r="AN43" s="2247"/>
      <c r="AO43" s="2246"/>
      <c r="AP43" s="2247"/>
      <c r="AQ43" s="2246"/>
      <c r="AR43" s="2247"/>
      <c r="AS43" s="2246"/>
      <c r="AT43" s="2247"/>
      <c r="AU43" s="2246"/>
      <c r="AV43" s="2247"/>
    </row>
    <row r="44" spans="1:48" ht="18.75" customHeight="1" x14ac:dyDescent="0.15">
      <c r="A44" s="83" t="s">
        <v>93</v>
      </c>
      <c r="B44" s="650" t="s">
        <v>581</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 ref="A18:I18"/>
    <mergeCell ref="Y18:AG18"/>
    <mergeCell ref="A19:I20"/>
    <mergeCell ref="K19:K20"/>
    <mergeCell ref="L19:L20"/>
    <mergeCell ref="N19:P20"/>
    <mergeCell ref="R19:S20"/>
    <mergeCell ref="V19:W20"/>
    <mergeCell ref="X19:AE20"/>
    <mergeCell ref="AF19:AF20"/>
    <mergeCell ref="AP19:AP20"/>
    <mergeCell ref="AQ19:AQ20"/>
    <mergeCell ref="AR19:AR20"/>
    <mergeCell ref="AS19:AS20"/>
    <mergeCell ref="AV19:AV20"/>
    <mergeCell ref="A21:I21"/>
    <mergeCell ref="AG19:AG20"/>
    <mergeCell ref="AH19:AJ20"/>
    <mergeCell ref="AK19:AL20"/>
    <mergeCell ref="AM19:AM20"/>
    <mergeCell ref="AN19:AN20"/>
    <mergeCell ref="AO19:AO20"/>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9:D39"/>
    <mergeCell ref="E39:F39"/>
    <mergeCell ref="G39:H39"/>
    <mergeCell ref="I39:J39"/>
    <mergeCell ref="K39:L39"/>
    <mergeCell ref="M39:N39"/>
    <mergeCell ref="O39:P39"/>
    <mergeCell ref="Q39:R39"/>
    <mergeCell ref="S39:T39"/>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U40:AV41"/>
    <mergeCell ref="AI40:AJ41"/>
    <mergeCell ref="AK40:AL41"/>
    <mergeCell ref="AM40:AN41"/>
    <mergeCell ref="AO40:AP41"/>
    <mergeCell ref="AO42:AP43"/>
    <mergeCell ref="AQ42:AR43"/>
    <mergeCell ref="AS42:AT43"/>
    <mergeCell ref="AU42:AV43"/>
    <mergeCell ref="AI42:AJ43"/>
    <mergeCell ref="AK42:AL43"/>
    <mergeCell ref="AM42:AN43"/>
  </mergeCells>
  <phoneticPr fontId="4"/>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3794" r:id="rId5" name="Button 2">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3795" r:id="rId6" name="Button 3">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A20FB-1FF5-4A0B-A791-6D6A61340CFB}">
  <sheetPr>
    <tabColor theme="7" tint="0.79998168889431442"/>
    <pageSetUpPr fitToPage="1"/>
  </sheetPr>
  <dimension ref="A1:BM167"/>
  <sheetViews>
    <sheetView view="pageBreakPreview" zoomScaleNormal="70" zoomScaleSheetLayoutView="100" workbookViewId="0"/>
  </sheetViews>
  <sheetFormatPr defaultRowHeight="16.5" x14ac:dyDescent="0.15"/>
  <cols>
    <col min="1" max="51" width="4.375" style="79" customWidth="1"/>
    <col min="52" max="65" width="4.375" style="11" customWidth="1"/>
    <col min="66" max="70" width="4.375" style="118" customWidth="1"/>
    <col min="71" max="256" width="9" style="118"/>
    <col min="257" max="326" width="4.375" style="118" customWidth="1"/>
    <col min="327" max="512" width="9" style="118"/>
    <col min="513" max="582" width="4.375" style="118" customWidth="1"/>
    <col min="583" max="768" width="9" style="118"/>
    <col min="769" max="838" width="4.375" style="118" customWidth="1"/>
    <col min="839" max="1024" width="9" style="118"/>
    <col min="1025" max="1094" width="4.375" style="118" customWidth="1"/>
    <col min="1095" max="1280" width="9" style="118"/>
    <col min="1281" max="1350" width="4.375" style="118" customWidth="1"/>
    <col min="1351" max="1536" width="9" style="118"/>
    <col min="1537" max="1606" width="4.375" style="118" customWidth="1"/>
    <col min="1607" max="1792" width="9" style="118"/>
    <col min="1793" max="1862" width="4.375" style="118" customWidth="1"/>
    <col min="1863" max="2048" width="9" style="118"/>
    <col min="2049" max="2118" width="4.375" style="118" customWidth="1"/>
    <col min="2119" max="2304" width="9" style="118"/>
    <col min="2305" max="2374" width="4.375" style="118" customWidth="1"/>
    <col min="2375" max="2560" width="9" style="118"/>
    <col min="2561" max="2630" width="4.375" style="118" customWidth="1"/>
    <col min="2631" max="2816" width="9" style="118"/>
    <col min="2817" max="2886" width="4.375" style="118" customWidth="1"/>
    <col min="2887" max="3072" width="9" style="118"/>
    <col min="3073" max="3142" width="4.375" style="118" customWidth="1"/>
    <col min="3143" max="3328" width="9" style="118"/>
    <col min="3329" max="3398" width="4.375" style="118" customWidth="1"/>
    <col min="3399" max="3584" width="9" style="118"/>
    <col min="3585" max="3654" width="4.375" style="118" customWidth="1"/>
    <col min="3655" max="3840" width="9" style="118"/>
    <col min="3841" max="3910" width="4.375" style="118" customWidth="1"/>
    <col min="3911" max="4096" width="9" style="118"/>
    <col min="4097" max="4166" width="4.375" style="118" customWidth="1"/>
    <col min="4167" max="4352" width="9" style="118"/>
    <col min="4353" max="4422" width="4.375" style="118" customWidth="1"/>
    <col min="4423" max="4608" width="9" style="118"/>
    <col min="4609" max="4678" width="4.375" style="118" customWidth="1"/>
    <col min="4679" max="4864" width="9" style="118"/>
    <col min="4865" max="4934" width="4.375" style="118" customWidth="1"/>
    <col min="4935" max="5120" width="9" style="118"/>
    <col min="5121" max="5190" width="4.375" style="118" customWidth="1"/>
    <col min="5191" max="5376" width="9" style="118"/>
    <col min="5377" max="5446" width="4.375" style="118" customWidth="1"/>
    <col min="5447" max="5632" width="9" style="118"/>
    <col min="5633" max="5702" width="4.375" style="118" customWidth="1"/>
    <col min="5703" max="5888" width="9" style="118"/>
    <col min="5889" max="5958" width="4.375" style="118" customWidth="1"/>
    <col min="5959" max="6144" width="9" style="118"/>
    <col min="6145" max="6214" width="4.375" style="118" customWidth="1"/>
    <col min="6215" max="6400" width="9" style="118"/>
    <col min="6401" max="6470" width="4.375" style="118" customWidth="1"/>
    <col min="6471" max="6656" width="9" style="118"/>
    <col min="6657" max="6726" width="4.375" style="118" customWidth="1"/>
    <col min="6727" max="6912" width="9" style="118"/>
    <col min="6913" max="6982" width="4.375" style="118" customWidth="1"/>
    <col min="6983" max="7168" width="9" style="118"/>
    <col min="7169" max="7238" width="4.375" style="118" customWidth="1"/>
    <col min="7239" max="7424" width="9" style="118"/>
    <col min="7425" max="7494" width="4.375" style="118" customWidth="1"/>
    <col min="7495" max="7680" width="9" style="118"/>
    <col min="7681" max="7750" width="4.375" style="118" customWidth="1"/>
    <col min="7751" max="7936" width="9" style="118"/>
    <col min="7937" max="8006" width="4.375" style="118" customWidth="1"/>
    <col min="8007" max="8192" width="9" style="118"/>
    <col min="8193" max="8262" width="4.375" style="118" customWidth="1"/>
    <col min="8263" max="8448" width="9" style="118"/>
    <col min="8449" max="8518" width="4.375" style="118" customWidth="1"/>
    <col min="8519" max="8704" width="9" style="118"/>
    <col min="8705" max="8774" width="4.375" style="118" customWidth="1"/>
    <col min="8775" max="8960" width="9" style="118"/>
    <col min="8961" max="9030" width="4.375" style="118" customWidth="1"/>
    <col min="9031" max="9216" width="9" style="118"/>
    <col min="9217" max="9286" width="4.375" style="118" customWidth="1"/>
    <col min="9287" max="9472" width="9" style="118"/>
    <col min="9473" max="9542" width="4.375" style="118" customWidth="1"/>
    <col min="9543" max="9728" width="9" style="118"/>
    <col min="9729" max="9798" width="4.375" style="118" customWidth="1"/>
    <col min="9799" max="9984" width="9" style="118"/>
    <col min="9985" max="10054" width="4.375" style="118" customWidth="1"/>
    <col min="10055" max="10240" width="9" style="118"/>
    <col min="10241" max="10310" width="4.375" style="118" customWidth="1"/>
    <col min="10311" max="10496" width="9" style="118"/>
    <col min="10497" max="10566" width="4.375" style="118" customWidth="1"/>
    <col min="10567" max="10752" width="9" style="118"/>
    <col min="10753" max="10822" width="4.375" style="118" customWidth="1"/>
    <col min="10823" max="11008" width="9" style="118"/>
    <col min="11009" max="11078" width="4.375" style="118" customWidth="1"/>
    <col min="11079" max="11264" width="9" style="118"/>
    <col min="11265" max="11334" width="4.375" style="118" customWidth="1"/>
    <col min="11335" max="11520" width="9" style="118"/>
    <col min="11521" max="11590" width="4.375" style="118" customWidth="1"/>
    <col min="11591" max="11776" width="9" style="118"/>
    <col min="11777" max="11846" width="4.375" style="118" customWidth="1"/>
    <col min="11847" max="12032" width="9" style="118"/>
    <col min="12033" max="12102" width="4.375" style="118" customWidth="1"/>
    <col min="12103" max="12288" width="9" style="118"/>
    <col min="12289" max="12358" width="4.375" style="118" customWidth="1"/>
    <col min="12359" max="12544" width="9" style="118"/>
    <col min="12545" max="12614" width="4.375" style="118" customWidth="1"/>
    <col min="12615" max="12800" width="9" style="118"/>
    <col min="12801" max="12870" width="4.375" style="118" customWidth="1"/>
    <col min="12871" max="13056" width="9" style="118"/>
    <col min="13057" max="13126" width="4.375" style="118" customWidth="1"/>
    <col min="13127" max="13312" width="9" style="118"/>
    <col min="13313" max="13382" width="4.375" style="118" customWidth="1"/>
    <col min="13383" max="13568" width="9" style="118"/>
    <col min="13569" max="13638" width="4.375" style="118" customWidth="1"/>
    <col min="13639" max="13824" width="9" style="118"/>
    <col min="13825" max="13894" width="4.375" style="118" customWidth="1"/>
    <col min="13895" max="14080" width="9" style="118"/>
    <col min="14081" max="14150" width="4.375" style="118" customWidth="1"/>
    <col min="14151" max="14336" width="9" style="118"/>
    <col min="14337" max="14406" width="4.375" style="118" customWidth="1"/>
    <col min="14407" max="14592" width="9" style="118"/>
    <col min="14593" max="14662" width="4.375" style="118" customWidth="1"/>
    <col min="14663" max="14848" width="9" style="118"/>
    <col min="14849" max="14918" width="4.375" style="118" customWidth="1"/>
    <col min="14919" max="15104" width="9" style="118"/>
    <col min="15105" max="15174" width="4.375" style="118" customWidth="1"/>
    <col min="15175" max="15360" width="9" style="118"/>
    <col min="15361" max="15430" width="4.375" style="118" customWidth="1"/>
    <col min="15431" max="15616" width="9" style="118"/>
    <col min="15617" max="15686" width="4.375" style="118" customWidth="1"/>
    <col min="15687" max="15872" width="9" style="118"/>
    <col min="15873" max="15942" width="4.375" style="118" customWidth="1"/>
    <col min="15943" max="16128" width="9" style="118"/>
    <col min="16129" max="16198" width="4.375" style="118" customWidth="1"/>
    <col min="16199" max="16384" width="9" style="118"/>
  </cols>
  <sheetData>
    <row r="1" spans="1:51" ht="19.5" customHeight="1" x14ac:dyDescent="0.15">
      <c r="A1" s="78" t="s">
        <v>787</v>
      </c>
    </row>
    <row r="2" spans="1:51" ht="18.75" customHeight="1" x14ac:dyDescent="0.15">
      <c r="A2" s="650" t="s">
        <v>793</v>
      </c>
    </row>
    <row r="3" spans="1:51" ht="18.75" customHeight="1" thickBot="1" x14ac:dyDescent="0.2">
      <c r="A3" s="123" t="s">
        <v>846</v>
      </c>
    </row>
    <row r="4" spans="1:51" ht="18.75" customHeight="1" x14ac:dyDescent="0.15">
      <c r="A4" s="2329"/>
      <c r="B4" s="2330"/>
      <c r="C4" s="2333" t="s">
        <v>847</v>
      </c>
      <c r="D4" s="2334"/>
      <c r="E4" s="2334"/>
      <c r="F4" s="2334"/>
      <c r="G4" s="2334"/>
      <c r="H4" s="2334"/>
      <c r="I4" s="2334"/>
      <c r="J4" s="2334"/>
      <c r="K4" s="2334"/>
      <c r="L4" s="2334"/>
      <c r="M4" s="2334"/>
      <c r="N4" s="2334"/>
      <c r="O4" s="2334"/>
      <c r="P4" s="2334"/>
      <c r="Q4" s="2336" t="s">
        <v>848</v>
      </c>
      <c r="R4" s="2337"/>
      <c r="S4" s="2337"/>
      <c r="T4" s="2337"/>
      <c r="U4" s="2337"/>
      <c r="V4" s="2337"/>
      <c r="W4" s="2337"/>
      <c r="X4" s="2337"/>
      <c r="Y4" s="2337"/>
      <c r="Z4" s="2337"/>
      <c r="AA4" s="2337"/>
      <c r="AB4" s="2337"/>
      <c r="AC4" s="2337"/>
      <c r="AD4" s="2337"/>
      <c r="AE4" s="2337"/>
      <c r="AF4" s="2337"/>
      <c r="AG4" s="2337"/>
      <c r="AH4" s="2337"/>
      <c r="AI4" s="2337"/>
      <c r="AJ4" s="2337"/>
      <c r="AK4" s="2337"/>
      <c r="AL4" s="2338"/>
    </row>
    <row r="5" spans="1:51" ht="18.75" customHeight="1" x14ac:dyDescent="0.15">
      <c r="A5" s="2331"/>
      <c r="B5" s="2332"/>
      <c r="C5" s="2335"/>
      <c r="D5" s="2328"/>
      <c r="E5" s="2328"/>
      <c r="F5" s="2328"/>
      <c r="G5" s="2328"/>
      <c r="H5" s="2328"/>
      <c r="I5" s="2328"/>
      <c r="J5" s="2328"/>
      <c r="K5" s="2328"/>
      <c r="L5" s="2328"/>
      <c r="M5" s="2328"/>
      <c r="N5" s="2328"/>
      <c r="O5" s="2328"/>
      <c r="P5" s="2328"/>
      <c r="Q5" s="2163"/>
      <c r="R5" s="2164"/>
      <c r="S5" s="2164"/>
      <c r="T5" s="2164"/>
      <c r="U5" s="2164"/>
      <c r="V5" s="2164"/>
      <c r="W5" s="2164"/>
      <c r="X5" s="2164"/>
      <c r="Y5" s="2164"/>
      <c r="Z5" s="2164"/>
      <c r="AA5" s="2164"/>
      <c r="AB5" s="2164"/>
      <c r="AC5" s="2164"/>
      <c r="AD5" s="2164"/>
      <c r="AE5" s="2164"/>
      <c r="AF5" s="2164"/>
      <c r="AG5" s="2164"/>
      <c r="AH5" s="2164"/>
      <c r="AI5" s="2164"/>
      <c r="AJ5" s="2164"/>
      <c r="AK5" s="2164"/>
      <c r="AL5" s="2173"/>
    </row>
    <row r="6" spans="1:51" ht="18.75" customHeight="1" x14ac:dyDescent="0.15">
      <c r="A6" s="2320" t="s">
        <v>874</v>
      </c>
      <c r="B6" s="2321"/>
      <c r="C6" s="1007"/>
      <c r="D6" s="1007"/>
      <c r="E6" s="1488" t="s">
        <v>849</v>
      </c>
      <c r="F6" s="1007"/>
      <c r="G6" s="1007"/>
      <c r="H6" s="1488" t="s">
        <v>850</v>
      </c>
      <c r="I6" s="1488"/>
      <c r="J6" s="2313"/>
      <c r="K6" s="2313"/>
      <c r="L6" s="2315" t="s">
        <v>849</v>
      </c>
      <c r="M6" s="2313"/>
      <c r="N6" s="2313"/>
      <c r="O6" s="2317" t="s">
        <v>851</v>
      </c>
      <c r="P6" s="2317"/>
      <c r="Q6" s="2339"/>
      <c r="R6" s="2340"/>
      <c r="S6" s="2340"/>
      <c r="T6" s="2340"/>
      <c r="U6" s="2340"/>
      <c r="V6" s="2340"/>
      <c r="W6" s="2340"/>
      <c r="X6" s="2340"/>
      <c r="Y6" s="2340"/>
      <c r="Z6" s="2340"/>
      <c r="AA6" s="2340"/>
      <c r="AB6" s="2340"/>
      <c r="AC6" s="2340"/>
      <c r="AD6" s="2340"/>
      <c r="AE6" s="2340"/>
      <c r="AF6" s="2340"/>
      <c r="AG6" s="2340"/>
      <c r="AH6" s="2340"/>
      <c r="AI6" s="2340"/>
      <c r="AJ6" s="2340"/>
      <c r="AK6" s="2340"/>
      <c r="AL6" s="2341"/>
    </row>
    <row r="7" spans="1:51" ht="18.75" customHeight="1" x14ac:dyDescent="0.15">
      <c r="A7" s="2325"/>
      <c r="B7" s="2326"/>
      <c r="C7" s="1496"/>
      <c r="D7" s="1496"/>
      <c r="E7" s="1498"/>
      <c r="F7" s="1496"/>
      <c r="G7" s="1496"/>
      <c r="H7" s="1498"/>
      <c r="I7" s="1498"/>
      <c r="J7" s="2327"/>
      <c r="K7" s="2327"/>
      <c r="L7" s="2328"/>
      <c r="M7" s="2327"/>
      <c r="N7" s="2327"/>
      <c r="O7" s="2324"/>
      <c r="P7" s="2324"/>
      <c r="Q7" s="2342"/>
      <c r="R7" s="1536"/>
      <c r="S7" s="1536"/>
      <c r="T7" s="1536"/>
      <c r="U7" s="1536"/>
      <c r="V7" s="1536"/>
      <c r="W7" s="1536"/>
      <c r="X7" s="1536"/>
      <c r="Y7" s="1536"/>
      <c r="Z7" s="1536"/>
      <c r="AA7" s="1536"/>
      <c r="AB7" s="1536"/>
      <c r="AC7" s="1536"/>
      <c r="AD7" s="1536"/>
      <c r="AE7" s="1536"/>
      <c r="AF7" s="1536"/>
      <c r="AG7" s="1536"/>
      <c r="AH7" s="1536"/>
      <c r="AI7" s="1536"/>
      <c r="AJ7" s="1536"/>
      <c r="AK7" s="1536"/>
      <c r="AL7" s="2343"/>
    </row>
    <row r="8" spans="1:51" ht="18.75" customHeight="1" x14ac:dyDescent="0.15">
      <c r="A8" s="2320" t="s">
        <v>875</v>
      </c>
      <c r="B8" s="2321"/>
      <c r="C8" s="1007"/>
      <c r="D8" s="1007"/>
      <c r="E8" s="1488" t="s">
        <v>849</v>
      </c>
      <c r="F8" s="1007"/>
      <c r="G8" s="1007"/>
      <c r="H8" s="1488" t="s">
        <v>850</v>
      </c>
      <c r="I8" s="1488"/>
      <c r="J8" s="2313"/>
      <c r="K8" s="2313"/>
      <c r="L8" s="2315" t="s">
        <v>849</v>
      </c>
      <c r="M8" s="2313"/>
      <c r="N8" s="2313"/>
      <c r="O8" s="2317" t="s">
        <v>851</v>
      </c>
      <c r="P8" s="2317"/>
      <c r="Q8" s="2342"/>
      <c r="R8" s="1536"/>
      <c r="S8" s="1536"/>
      <c r="T8" s="1536"/>
      <c r="U8" s="1536"/>
      <c r="V8" s="1536"/>
      <c r="W8" s="1536"/>
      <c r="X8" s="1536"/>
      <c r="Y8" s="1536"/>
      <c r="Z8" s="1536"/>
      <c r="AA8" s="1536"/>
      <c r="AB8" s="1536"/>
      <c r="AC8" s="1536"/>
      <c r="AD8" s="1536"/>
      <c r="AE8" s="1536"/>
      <c r="AF8" s="1536"/>
      <c r="AG8" s="1536"/>
      <c r="AH8" s="1536"/>
      <c r="AI8" s="1536"/>
      <c r="AJ8" s="1536"/>
      <c r="AK8" s="1536"/>
      <c r="AL8" s="2343"/>
    </row>
    <row r="9" spans="1:51" ht="18.75" customHeight="1" x14ac:dyDescent="0.15">
      <c r="A9" s="2325"/>
      <c r="B9" s="2326"/>
      <c r="C9" s="1496"/>
      <c r="D9" s="1496"/>
      <c r="E9" s="1498"/>
      <c r="F9" s="1496"/>
      <c r="G9" s="1496"/>
      <c r="H9" s="1498"/>
      <c r="I9" s="1498"/>
      <c r="J9" s="2327"/>
      <c r="K9" s="2327"/>
      <c r="L9" s="2328"/>
      <c r="M9" s="2327"/>
      <c r="N9" s="2327"/>
      <c r="O9" s="2324"/>
      <c r="P9" s="2324"/>
      <c r="Q9" s="2342"/>
      <c r="R9" s="1536"/>
      <c r="S9" s="1536"/>
      <c r="T9" s="1536"/>
      <c r="U9" s="1536"/>
      <c r="V9" s="1536"/>
      <c r="W9" s="1536"/>
      <c r="X9" s="1536"/>
      <c r="Y9" s="1536"/>
      <c r="Z9" s="1536"/>
      <c r="AA9" s="1536"/>
      <c r="AB9" s="1536"/>
      <c r="AC9" s="1536"/>
      <c r="AD9" s="1536"/>
      <c r="AE9" s="1536"/>
      <c r="AF9" s="1536"/>
      <c r="AG9" s="1536"/>
      <c r="AH9" s="1536"/>
      <c r="AI9" s="1536"/>
      <c r="AJ9" s="1536"/>
      <c r="AK9" s="1536"/>
      <c r="AL9" s="2343"/>
    </row>
    <row r="10" spans="1:51" ht="18.75" customHeight="1" x14ac:dyDescent="0.15">
      <c r="A10" s="2320" t="s">
        <v>876</v>
      </c>
      <c r="B10" s="2321"/>
      <c r="C10" s="1007"/>
      <c r="D10" s="1007"/>
      <c r="E10" s="1488" t="s">
        <v>849</v>
      </c>
      <c r="F10" s="1007"/>
      <c r="G10" s="1007"/>
      <c r="H10" s="1488" t="s">
        <v>850</v>
      </c>
      <c r="I10" s="1488"/>
      <c r="J10" s="2313"/>
      <c r="K10" s="2313"/>
      <c r="L10" s="2315" t="s">
        <v>849</v>
      </c>
      <c r="M10" s="2313"/>
      <c r="N10" s="2313"/>
      <c r="O10" s="2317" t="s">
        <v>851</v>
      </c>
      <c r="P10" s="2317"/>
      <c r="Q10" s="2342"/>
      <c r="R10" s="1536"/>
      <c r="S10" s="1536"/>
      <c r="T10" s="1536"/>
      <c r="U10" s="1536"/>
      <c r="V10" s="1536"/>
      <c r="W10" s="1536"/>
      <c r="X10" s="1536"/>
      <c r="Y10" s="1536"/>
      <c r="Z10" s="1536"/>
      <c r="AA10" s="1536"/>
      <c r="AB10" s="1536"/>
      <c r="AC10" s="1536"/>
      <c r="AD10" s="1536"/>
      <c r="AE10" s="1536"/>
      <c r="AF10" s="1536"/>
      <c r="AG10" s="1536"/>
      <c r="AH10" s="1536"/>
      <c r="AI10" s="1536"/>
      <c r="AJ10" s="1536"/>
      <c r="AK10" s="1536"/>
      <c r="AL10" s="2343"/>
    </row>
    <row r="11" spans="1:51" ht="18.75" customHeight="1" x14ac:dyDescent="0.15">
      <c r="A11" s="2325"/>
      <c r="B11" s="2326"/>
      <c r="C11" s="1496"/>
      <c r="D11" s="1496"/>
      <c r="E11" s="1498"/>
      <c r="F11" s="1496"/>
      <c r="G11" s="1496"/>
      <c r="H11" s="1498"/>
      <c r="I11" s="1498"/>
      <c r="J11" s="2327"/>
      <c r="K11" s="2327"/>
      <c r="L11" s="2328"/>
      <c r="M11" s="2327"/>
      <c r="N11" s="2327"/>
      <c r="O11" s="2324"/>
      <c r="P11" s="2324"/>
      <c r="Q11" s="2342"/>
      <c r="R11" s="1536"/>
      <c r="S11" s="1536"/>
      <c r="T11" s="1536"/>
      <c r="U11" s="1536"/>
      <c r="V11" s="1536"/>
      <c r="W11" s="1536"/>
      <c r="X11" s="1536"/>
      <c r="Y11" s="1536"/>
      <c r="Z11" s="1536"/>
      <c r="AA11" s="1536"/>
      <c r="AB11" s="1536"/>
      <c r="AC11" s="1536"/>
      <c r="AD11" s="1536"/>
      <c r="AE11" s="1536"/>
      <c r="AF11" s="1536"/>
      <c r="AG11" s="1536"/>
      <c r="AH11" s="1536"/>
      <c r="AI11" s="1536"/>
      <c r="AJ11" s="1536"/>
      <c r="AK11" s="1536"/>
      <c r="AL11" s="2343"/>
    </row>
    <row r="12" spans="1:51" ht="18.75" customHeight="1" x14ac:dyDescent="0.15">
      <c r="A12" s="2320" t="s">
        <v>852</v>
      </c>
      <c r="B12" s="2321"/>
      <c r="C12" s="1007"/>
      <c r="D12" s="1007"/>
      <c r="E12" s="1488" t="s">
        <v>849</v>
      </c>
      <c r="F12" s="1007"/>
      <c r="G12" s="1007"/>
      <c r="H12" s="1488" t="s">
        <v>850</v>
      </c>
      <c r="I12" s="1488"/>
      <c r="J12" s="2313"/>
      <c r="K12" s="2313"/>
      <c r="L12" s="2315" t="s">
        <v>849</v>
      </c>
      <c r="M12" s="2313"/>
      <c r="N12" s="2313"/>
      <c r="O12" s="2317" t="s">
        <v>851</v>
      </c>
      <c r="P12" s="2317"/>
      <c r="Q12" s="2342"/>
      <c r="R12" s="1536"/>
      <c r="S12" s="1536"/>
      <c r="T12" s="1536"/>
      <c r="U12" s="1536"/>
      <c r="V12" s="1536"/>
      <c r="W12" s="1536"/>
      <c r="X12" s="1536"/>
      <c r="Y12" s="1536"/>
      <c r="Z12" s="1536"/>
      <c r="AA12" s="1536"/>
      <c r="AB12" s="1536"/>
      <c r="AC12" s="1536"/>
      <c r="AD12" s="1536"/>
      <c r="AE12" s="1536"/>
      <c r="AF12" s="1536"/>
      <c r="AG12" s="1536"/>
      <c r="AH12" s="1536"/>
      <c r="AI12" s="1536"/>
      <c r="AJ12" s="1536"/>
      <c r="AK12" s="1536"/>
      <c r="AL12" s="2343"/>
    </row>
    <row r="13" spans="1:51" ht="18.75" customHeight="1" thickBot="1" x14ac:dyDescent="0.2">
      <c r="A13" s="2322"/>
      <c r="B13" s="2323"/>
      <c r="C13" s="1485"/>
      <c r="D13" s="1485"/>
      <c r="E13" s="1489"/>
      <c r="F13" s="1485"/>
      <c r="G13" s="1485"/>
      <c r="H13" s="1489"/>
      <c r="I13" s="1489"/>
      <c r="J13" s="2314"/>
      <c r="K13" s="2314"/>
      <c r="L13" s="2316"/>
      <c r="M13" s="2314"/>
      <c r="N13" s="2314"/>
      <c r="O13" s="2318"/>
      <c r="P13" s="2318"/>
      <c r="Q13" s="2344"/>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2345"/>
    </row>
    <row r="14" spans="1:51" s="66" customFormat="1" ht="18.75" customHeight="1" x14ac:dyDescent="0.4">
      <c r="A14" s="79"/>
      <c r="B14" s="79"/>
      <c r="C14" s="256"/>
      <c r="D14" s="84"/>
      <c r="E14" s="84"/>
      <c r="F14" s="84"/>
      <c r="G14" s="84"/>
      <c r="H14" s="108"/>
      <c r="I14" s="256"/>
      <c r="J14" s="643"/>
      <c r="K14" s="79"/>
      <c r="L14" s="79"/>
      <c r="M14" s="79"/>
      <c r="N14" s="79"/>
      <c r="O14" s="246"/>
      <c r="P14" s="246"/>
      <c r="Q14" s="246"/>
      <c r="R14" s="246"/>
      <c r="S14" s="246"/>
      <c r="T14" s="246"/>
      <c r="U14" s="246"/>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c r="AT14" s="643"/>
      <c r="AU14" s="643"/>
      <c r="AV14" s="643"/>
      <c r="AW14" s="643"/>
      <c r="AX14" s="643"/>
      <c r="AY14" s="643"/>
    </row>
    <row r="15" spans="1:51" s="66" customFormat="1" ht="18.75" customHeight="1" thickBot="1" x14ac:dyDescent="0.45">
      <c r="A15" s="650" t="s">
        <v>853</v>
      </c>
      <c r="B15" s="79"/>
      <c r="C15" s="79"/>
      <c r="D15" s="79"/>
      <c r="E15" s="79"/>
      <c r="F15" s="79"/>
      <c r="G15" s="79"/>
      <c r="H15" s="79"/>
      <c r="I15" s="79"/>
      <c r="J15" s="79"/>
      <c r="K15" s="79"/>
      <c r="L15" s="79"/>
      <c r="M15" s="79"/>
      <c r="N15" s="79"/>
      <c r="O15" s="79"/>
      <c r="P15" s="79"/>
      <c r="Q15" s="79"/>
      <c r="R15" s="79"/>
      <c r="S15" s="79"/>
      <c r="T15" s="79"/>
      <c r="U15" s="79"/>
      <c r="V15" s="79"/>
      <c r="W15" s="79"/>
      <c r="X15" s="79"/>
      <c r="Y15" s="79"/>
      <c r="Z15" s="650" t="s">
        <v>854</v>
      </c>
      <c r="AA15" s="79"/>
      <c r="AB15" s="79"/>
      <c r="AC15" s="79"/>
      <c r="AD15" s="79"/>
      <c r="AE15" s="79"/>
      <c r="AF15" s="79"/>
      <c r="AG15" s="79"/>
      <c r="AH15" s="79"/>
      <c r="AI15" s="79"/>
      <c r="AJ15" s="79"/>
      <c r="AK15" s="79"/>
      <c r="AL15" s="79"/>
      <c r="AM15" s="643"/>
      <c r="AN15" s="643"/>
      <c r="AO15" s="643"/>
      <c r="AP15" s="643"/>
      <c r="AQ15" s="643"/>
      <c r="AR15" s="643"/>
      <c r="AS15" s="643"/>
      <c r="AT15" s="643"/>
      <c r="AU15" s="643"/>
      <c r="AV15" s="643"/>
      <c r="AW15" s="643"/>
      <c r="AX15" s="643"/>
      <c r="AY15" s="643"/>
    </row>
    <row r="16" spans="1:51" ht="18.75" customHeight="1" x14ac:dyDescent="0.15">
      <c r="A16" s="2199"/>
      <c r="B16" s="2147"/>
      <c r="C16" s="2154"/>
      <c r="D16" s="1924" t="s">
        <v>855</v>
      </c>
      <c r="E16" s="2147"/>
      <c r="F16" s="2147"/>
      <c r="G16" s="2147"/>
      <c r="H16" s="2154"/>
      <c r="I16" s="1924" t="s">
        <v>856</v>
      </c>
      <c r="J16" s="2147"/>
      <c r="K16" s="2147"/>
      <c r="L16" s="2147"/>
      <c r="M16" s="2147"/>
      <c r="N16" s="2147"/>
      <c r="O16" s="2147"/>
      <c r="P16" s="2147"/>
      <c r="Q16" s="2154"/>
      <c r="R16" s="1924" t="s">
        <v>857</v>
      </c>
      <c r="S16" s="2154"/>
      <c r="T16" s="2307" t="s">
        <v>858</v>
      </c>
      <c r="U16" s="2307"/>
      <c r="V16" s="2307"/>
      <c r="W16" s="2307"/>
      <c r="X16" s="2308"/>
      <c r="Z16" s="2199" t="s">
        <v>859</v>
      </c>
      <c r="AA16" s="2147"/>
      <c r="AB16" s="2147"/>
      <c r="AC16" s="2154"/>
      <c r="AD16" s="526"/>
      <c r="AE16" s="526"/>
      <c r="AF16" s="2319"/>
      <c r="AG16" s="2319"/>
      <c r="AH16" s="647" t="s">
        <v>519</v>
      </c>
      <c r="AI16" s="647" t="s">
        <v>520</v>
      </c>
      <c r="AJ16" s="647" t="s">
        <v>19</v>
      </c>
      <c r="AK16" s="526"/>
      <c r="AL16" s="527"/>
    </row>
    <row r="17" spans="1:51" ht="18.75" customHeight="1" x14ac:dyDescent="0.15">
      <c r="A17" s="1882" t="s">
        <v>860</v>
      </c>
      <c r="B17" s="1488"/>
      <c r="C17" s="1891"/>
      <c r="D17" s="490"/>
      <c r="E17" s="1007" t="s">
        <v>494</v>
      </c>
      <c r="F17" s="255"/>
      <c r="G17" s="337"/>
      <c r="H17" s="1009" t="s">
        <v>141</v>
      </c>
      <c r="I17" s="2190"/>
      <c r="J17" s="2191"/>
      <c r="K17" s="2191"/>
      <c r="L17" s="2191"/>
      <c r="M17" s="2191"/>
      <c r="N17" s="2191"/>
      <c r="O17" s="2191"/>
      <c r="P17" s="2191"/>
      <c r="Q17" s="2309"/>
      <c r="R17" s="2139"/>
      <c r="S17" s="2311"/>
      <c r="T17" s="337"/>
      <c r="U17" s="1007" t="s">
        <v>494</v>
      </c>
      <c r="V17" s="255"/>
      <c r="W17" s="337"/>
      <c r="X17" s="1607" t="s">
        <v>141</v>
      </c>
      <c r="Z17" s="1601" t="s">
        <v>861</v>
      </c>
      <c r="AA17" s="997"/>
      <c r="AB17" s="997"/>
      <c r="AC17" s="997"/>
      <c r="AD17" s="2265"/>
      <c r="AE17" s="2265"/>
      <c r="AF17" s="2265"/>
      <c r="AG17" s="2265"/>
      <c r="AH17" s="2265"/>
      <c r="AI17" s="2265"/>
      <c r="AJ17" s="2265"/>
      <c r="AK17" s="2265"/>
      <c r="AL17" s="2305"/>
    </row>
    <row r="18" spans="1:51" ht="18.75" customHeight="1" x14ac:dyDescent="0.15">
      <c r="A18" s="1889"/>
      <c r="B18" s="1498"/>
      <c r="C18" s="1737"/>
      <c r="D18" s="491"/>
      <c r="E18" s="1496"/>
      <c r="F18" s="254"/>
      <c r="G18" s="331"/>
      <c r="H18" s="1010"/>
      <c r="I18" s="2195"/>
      <c r="J18" s="2196"/>
      <c r="K18" s="2196"/>
      <c r="L18" s="2196"/>
      <c r="M18" s="2196"/>
      <c r="N18" s="2196"/>
      <c r="O18" s="2196"/>
      <c r="P18" s="2196"/>
      <c r="Q18" s="2310"/>
      <c r="R18" s="2129"/>
      <c r="S18" s="2312"/>
      <c r="T18" s="331"/>
      <c r="U18" s="1496"/>
      <c r="V18" s="254"/>
      <c r="W18" s="331"/>
      <c r="X18" s="1608"/>
      <c r="Z18" s="1601"/>
      <c r="AA18" s="997"/>
      <c r="AB18" s="997"/>
      <c r="AC18" s="997"/>
      <c r="AD18" s="2265"/>
      <c r="AE18" s="2265"/>
      <c r="AF18" s="2265"/>
      <c r="AG18" s="2265"/>
      <c r="AH18" s="2265"/>
      <c r="AI18" s="2265"/>
      <c r="AJ18" s="2265"/>
      <c r="AK18" s="2265"/>
      <c r="AL18" s="2305"/>
    </row>
    <row r="19" spans="1:51" ht="18.75" customHeight="1" x14ac:dyDescent="0.15">
      <c r="A19" s="1888" t="s">
        <v>1086</v>
      </c>
      <c r="B19" s="1056"/>
      <c r="C19" s="1911"/>
      <c r="D19" s="432"/>
      <c r="E19" s="1008" t="s">
        <v>494</v>
      </c>
      <c r="F19" s="253"/>
      <c r="G19" s="333"/>
      <c r="H19" s="1605" t="s">
        <v>141</v>
      </c>
      <c r="I19" s="2106"/>
      <c r="J19" s="2107"/>
      <c r="K19" s="2107"/>
      <c r="L19" s="2107"/>
      <c r="M19" s="2107"/>
      <c r="N19" s="2107"/>
      <c r="O19" s="2107"/>
      <c r="P19" s="2107"/>
      <c r="Q19" s="2297"/>
      <c r="R19" s="2127"/>
      <c r="S19" s="2298"/>
      <c r="T19" s="333"/>
      <c r="U19" s="1008" t="s">
        <v>494</v>
      </c>
      <c r="V19" s="253"/>
      <c r="W19" s="333"/>
      <c r="X19" s="1612" t="s">
        <v>141</v>
      </c>
      <c r="Z19" s="1601"/>
      <c r="AA19" s="997"/>
      <c r="AB19" s="997"/>
      <c r="AC19" s="997"/>
      <c r="AD19" s="2265"/>
      <c r="AE19" s="2265"/>
      <c r="AF19" s="2265"/>
      <c r="AG19" s="2265"/>
      <c r="AH19" s="2265"/>
      <c r="AI19" s="2265"/>
      <c r="AJ19" s="2265"/>
      <c r="AK19" s="2265"/>
      <c r="AL19" s="2305"/>
    </row>
    <row r="20" spans="1:51" s="11" customFormat="1" ht="18.75" customHeight="1" thickBot="1" x14ac:dyDescent="0.45">
      <c r="A20" s="1888"/>
      <c r="B20" s="1056"/>
      <c r="C20" s="1911"/>
      <c r="D20" s="432"/>
      <c r="E20" s="1008"/>
      <c r="F20" s="253"/>
      <c r="G20" s="333"/>
      <c r="H20" s="1605"/>
      <c r="I20" s="2106"/>
      <c r="J20" s="2107"/>
      <c r="K20" s="2107"/>
      <c r="L20" s="2107"/>
      <c r="M20" s="2107"/>
      <c r="N20" s="2107"/>
      <c r="O20" s="2107"/>
      <c r="P20" s="2107"/>
      <c r="Q20" s="2297"/>
      <c r="R20" s="2127"/>
      <c r="S20" s="2298"/>
      <c r="T20" s="333"/>
      <c r="U20" s="1008"/>
      <c r="V20" s="253"/>
      <c r="W20" s="333"/>
      <c r="X20" s="1612"/>
      <c r="Y20" s="79"/>
      <c r="Z20" s="1601"/>
      <c r="AA20" s="997"/>
      <c r="AB20" s="997"/>
      <c r="AC20" s="997"/>
      <c r="AD20" s="2265"/>
      <c r="AE20" s="2265"/>
      <c r="AF20" s="2265"/>
      <c r="AG20" s="2265"/>
      <c r="AH20" s="2265"/>
      <c r="AI20" s="2265"/>
      <c r="AJ20" s="2265"/>
      <c r="AK20" s="2265"/>
      <c r="AL20" s="2305"/>
      <c r="AM20" s="79"/>
      <c r="AN20" s="79"/>
      <c r="AO20" s="79"/>
      <c r="AP20" s="79"/>
      <c r="AQ20" s="79"/>
      <c r="AR20" s="79"/>
      <c r="AS20" s="79"/>
      <c r="AT20" s="79"/>
      <c r="AU20" s="79"/>
      <c r="AV20" s="79"/>
      <c r="AW20" s="79"/>
      <c r="AX20" s="79"/>
      <c r="AY20" s="79"/>
    </row>
    <row r="21" spans="1:51" ht="18.75" customHeight="1" x14ac:dyDescent="0.15">
      <c r="A21" s="2174" t="s">
        <v>862</v>
      </c>
      <c r="B21" s="2175"/>
      <c r="C21" s="2175"/>
      <c r="D21" s="2175"/>
      <c r="E21" s="2175"/>
      <c r="F21" s="2175"/>
      <c r="G21" s="2175"/>
      <c r="H21" s="2175"/>
      <c r="I21" s="2175"/>
      <c r="J21" s="2175"/>
      <c r="K21" s="2175"/>
      <c r="L21" s="2175"/>
      <c r="M21" s="2175"/>
      <c r="N21" s="2175"/>
      <c r="O21" s="2175"/>
      <c r="P21" s="2175"/>
      <c r="Q21" s="2175"/>
      <c r="R21" s="2175"/>
      <c r="S21" s="2175"/>
      <c r="T21" s="2175"/>
      <c r="U21" s="2175"/>
      <c r="V21" s="2175"/>
      <c r="W21" s="2175"/>
      <c r="X21" s="2176"/>
      <c r="Z21" s="1601"/>
      <c r="AA21" s="997"/>
      <c r="AB21" s="997"/>
      <c r="AC21" s="997"/>
      <c r="AD21" s="2265"/>
      <c r="AE21" s="2265"/>
      <c r="AF21" s="2265"/>
      <c r="AG21" s="2265"/>
      <c r="AH21" s="2265"/>
      <c r="AI21" s="2265"/>
      <c r="AJ21" s="2265"/>
      <c r="AK21" s="2265"/>
      <c r="AL21" s="2305"/>
    </row>
    <row r="22" spans="1:51" ht="18.75" customHeight="1" thickBot="1" x14ac:dyDescent="0.2">
      <c r="A22" s="2290"/>
      <c r="B22" s="2107"/>
      <c r="C22" s="2107"/>
      <c r="D22" s="2107"/>
      <c r="E22" s="2107"/>
      <c r="F22" s="2107"/>
      <c r="G22" s="2107"/>
      <c r="H22" s="2107"/>
      <c r="I22" s="2107"/>
      <c r="J22" s="2107"/>
      <c r="K22" s="2107"/>
      <c r="L22" s="2107"/>
      <c r="M22" s="2107"/>
      <c r="N22" s="2107"/>
      <c r="O22" s="2107"/>
      <c r="P22" s="2107"/>
      <c r="Q22" s="2107"/>
      <c r="R22" s="2107"/>
      <c r="S22" s="2107"/>
      <c r="T22" s="2107"/>
      <c r="U22" s="2107"/>
      <c r="V22" s="2107"/>
      <c r="W22" s="2107"/>
      <c r="X22" s="2108"/>
      <c r="Z22" s="1925"/>
      <c r="AA22" s="1926"/>
      <c r="AB22" s="1926"/>
      <c r="AC22" s="1926"/>
      <c r="AD22" s="2267"/>
      <c r="AE22" s="2267"/>
      <c r="AF22" s="2267"/>
      <c r="AG22" s="2267"/>
      <c r="AH22" s="2267"/>
      <c r="AI22" s="2267"/>
      <c r="AJ22" s="2267"/>
      <c r="AK22" s="2267"/>
      <c r="AL22" s="2306"/>
    </row>
    <row r="23" spans="1:51" ht="18.75" customHeight="1" thickBot="1" x14ac:dyDescent="0.2">
      <c r="A23" s="2290"/>
      <c r="B23" s="2107"/>
      <c r="C23" s="2107"/>
      <c r="D23" s="2107"/>
      <c r="E23" s="2107"/>
      <c r="F23" s="2107"/>
      <c r="G23" s="2107"/>
      <c r="H23" s="2107"/>
      <c r="I23" s="2107"/>
      <c r="J23" s="2107"/>
      <c r="K23" s="2107"/>
      <c r="L23" s="2107"/>
      <c r="M23" s="2107"/>
      <c r="N23" s="2107"/>
      <c r="O23" s="2107"/>
      <c r="P23" s="2107"/>
      <c r="Q23" s="2107"/>
      <c r="R23" s="2107"/>
      <c r="S23" s="2107"/>
      <c r="T23" s="2107"/>
      <c r="U23" s="2107"/>
      <c r="V23" s="2107"/>
      <c r="W23" s="2107"/>
      <c r="X23" s="2108"/>
    </row>
    <row r="24" spans="1:51" ht="18.75" customHeight="1" x14ac:dyDescent="0.15">
      <c r="A24" s="2290"/>
      <c r="B24" s="2107"/>
      <c r="C24" s="2107"/>
      <c r="D24" s="2107"/>
      <c r="E24" s="2107"/>
      <c r="F24" s="2107"/>
      <c r="G24" s="2107"/>
      <c r="H24" s="2107"/>
      <c r="I24" s="2107"/>
      <c r="J24" s="2107"/>
      <c r="K24" s="2107"/>
      <c r="L24" s="2107"/>
      <c r="M24" s="2107"/>
      <c r="N24" s="2107"/>
      <c r="O24" s="2107"/>
      <c r="P24" s="2107"/>
      <c r="Q24" s="2107"/>
      <c r="R24" s="2107"/>
      <c r="S24" s="2107"/>
      <c r="T24" s="2107"/>
      <c r="U24" s="2107"/>
      <c r="V24" s="2107"/>
      <c r="W24" s="2107"/>
      <c r="X24" s="2108"/>
      <c r="Z24" s="2299" t="s">
        <v>863</v>
      </c>
      <c r="AA24" s="2300"/>
      <c r="AB24" s="2300"/>
      <c r="AC24" s="2300"/>
      <c r="AD24" s="2300"/>
      <c r="AE24" s="2301"/>
      <c r="AF24" s="409"/>
      <c r="AG24" s="243"/>
      <c r="AH24" s="1772" t="s">
        <v>494</v>
      </c>
      <c r="AI24" s="242"/>
      <c r="AJ24" s="243"/>
      <c r="AK24" s="1772" t="s">
        <v>141</v>
      </c>
      <c r="AL24" s="244"/>
    </row>
    <row r="25" spans="1:51" ht="18.75" customHeight="1" thickBot="1" x14ac:dyDescent="0.2">
      <c r="A25" s="2194"/>
      <c r="B25" s="2110"/>
      <c r="C25" s="2110"/>
      <c r="D25" s="2110"/>
      <c r="E25" s="2110"/>
      <c r="F25" s="2110"/>
      <c r="G25" s="2110"/>
      <c r="H25" s="2110"/>
      <c r="I25" s="2110"/>
      <c r="J25" s="2110"/>
      <c r="K25" s="2110"/>
      <c r="L25" s="2110"/>
      <c r="M25" s="2110"/>
      <c r="N25" s="2110"/>
      <c r="O25" s="2110"/>
      <c r="P25" s="2110"/>
      <c r="Q25" s="2110"/>
      <c r="R25" s="2110"/>
      <c r="S25" s="2110"/>
      <c r="T25" s="2110"/>
      <c r="U25" s="2110"/>
      <c r="V25" s="2110"/>
      <c r="W25" s="2110"/>
      <c r="X25" s="2111"/>
      <c r="Z25" s="2302"/>
      <c r="AA25" s="2303"/>
      <c r="AB25" s="2303"/>
      <c r="AC25" s="2303"/>
      <c r="AD25" s="2303"/>
      <c r="AE25" s="2304"/>
      <c r="AF25" s="410"/>
      <c r="AG25" s="125"/>
      <c r="AH25" s="1485"/>
      <c r="AI25" s="124"/>
      <c r="AJ25" s="125"/>
      <c r="AK25" s="1485"/>
      <c r="AL25" s="408"/>
    </row>
    <row r="26" spans="1:51" ht="18.75" customHeight="1" x14ac:dyDescent="0.15"/>
    <row r="27" spans="1:51" ht="18.75" customHeight="1" thickBot="1" x14ac:dyDescent="0.2">
      <c r="A27" s="650" t="s">
        <v>864</v>
      </c>
      <c r="B27" s="650"/>
      <c r="Q27" s="650" t="s">
        <v>865</v>
      </c>
      <c r="AC27" s="121"/>
      <c r="AD27" s="121"/>
      <c r="AE27" s="121"/>
      <c r="AF27" s="121"/>
      <c r="AG27" s="121"/>
    </row>
    <row r="28" spans="1:51" ht="18.75" customHeight="1" x14ac:dyDescent="0.15">
      <c r="A28" s="2289"/>
      <c r="B28" s="2104"/>
      <c r="C28" s="2104"/>
      <c r="D28" s="2104"/>
      <c r="E28" s="2104"/>
      <c r="F28" s="2104"/>
      <c r="G28" s="2104"/>
      <c r="H28" s="2104"/>
      <c r="I28" s="2104"/>
      <c r="J28" s="2104"/>
      <c r="K28" s="2104"/>
      <c r="L28" s="2104"/>
      <c r="M28" s="2104"/>
      <c r="N28" s="2104"/>
      <c r="O28" s="2105"/>
      <c r="Q28" s="1505" t="s">
        <v>866</v>
      </c>
      <c r="R28" s="1506"/>
      <c r="S28" s="1506"/>
      <c r="T28" s="1507"/>
      <c r="U28" s="242"/>
      <c r="V28" s="243"/>
      <c r="W28" s="1772" t="s">
        <v>494</v>
      </c>
      <c r="X28" s="242"/>
      <c r="Y28" s="243"/>
      <c r="Z28" s="1772" t="s">
        <v>141</v>
      </c>
      <c r="AA28" s="330"/>
      <c r="AB28" s="2291" t="s">
        <v>867</v>
      </c>
      <c r="AC28" s="2292"/>
      <c r="AD28" s="2292"/>
      <c r="AE28" s="2293"/>
      <c r="AF28" s="242"/>
      <c r="AG28" s="243"/>
      <c r="AH28" s="1772" t="s">
        <v>494</v>
      </c>
      <c r="AI28" s="242"/>
      <c r="AJ28" s="243"/>
      <c r="AK28" s="1772" t="s">
        <v>141</v>
      </c>
      <c r="AL28" s="244"/>
    </row>
    <row r="29" spans="1:51" ht="18.75" customHeight="1" x14ac:dyDescent="0.15">
      <c r="A29" s="2290"/>
      <c r="B29" s="2107"/>
      <c r="C29" s="2107"/>
      <c r="D29" s="2107"/>
      <c r="E29" s="2107"/>
      <c r="F29" s="2107"/>
      <c r="G29" s="2107"/>
      <c r="H29" s="2107"/>
      <c r="I29" s="2107"/>
      <c r="J29" s="2107"/>
      <c r="K29" s="2107"/>
      <c r="L29" s="2107"/>
      <c r="M29" s="2107"/>
      <c r="N29" s="2107"/>
      <c r="O29" s="2108"/>
      <c r="Q29" s="1889"/>
      <c r="R29" s="1498"/>
      <c r="S29" s="1498"/>
      <c r="T29" s="1737"/>
      <c r="U29" s="253"/>
      <c r="V29" s="333"/>
      <c r="W29" s="1008"/>
      <c r="X29" s="253"/>
      <c r="Y29" s="333"/>
      <c r="Z29" s="1008"/>
      <c r="AA29" s="433"/>
      <c r="AB29" s="2294"/>
      <c r="AC29" s="2295"/>
      <c r="AD29" s="2295"/>
      <c r="AE29" s="2296"/>
      <c r="AF29" s="253"/>
      <c r="AG29" s="333"/>
      <c r="AH29" s="1496"/>
      <c r="AI29" s="254"/>
      <c r="AJ29" s="331"/>
      <c r="AK29" s="1496"/>
      <c r="AL29" s="280"/>
    </row>
    <row r="30" spans="1:51" ht="18.75" customHeight="1" x14ac:dyDescent="0.15">
      <c r="A30" s="2290"/>
      <c r="B30" s="2107"/>
      <c r="C30" s="2107"/>
      <c r="D30" s="2107"/>
      <c r="E30" s="2107"/>
      <c r="F30" s="2107"/>
      <c r="G30" s="2107"/>
      <c r="H30" s="2107"/>
      <c r="I30" s="2107"/>
      <c r="J30" s="2107"/>
      <c r="K30" s="2107"/>
      <c r="L30" s="2107"/>
      <c r="M30" s="2107"/>
      <c r="N30" s="2107"/>
      <c r="O30" s="2108"/>
      <c r="Q30" s="1882" t="s">
        <v>868</v>
      </c>
      <c r="R30" s="1488"/>
      <c r="S30" s="1488"/>
      <c r="T30" s="1891"/>
      <c r="U30" s="1890" t="s">
        <v>869</v>
      </c>
      <c r="V30" s="1007"/>
      <c r="W30" s="1007"/>
      <c r="X30" s="1007"/>
      <c r="Y30" s="1007"/>
      <c r="Z30" s="1007"/>
      <c r="AA30" s="1009"/>
      <c r="AB30" s="1890" t="s">
        <v>870</v>
      </c>
      <c r="AC30" s="1488"/>
      <c r="AD30" s="1488"/>
      <c r="AE30" s="1891"/>
      <c r="AF30" s="1890" t="s">
        <v>869</v>
      </c>
      <c r="AG30" s="1007"/>
      <c r="AH30" s="1007"/>
      <c r="AI30" s="1488" t="s">
        <v>849</v>
      </c>
      <c r="AJ30" s="1007"/>
      <c r="AK30" s="1007"/>
      <c r="AL30" s="1486" t="s">
        <v>871</v>
      </c>
    </row>
    <row r="31" spans="1:51" ht="18.75" customHeight="1" x14ac:dyDescent="0.15">
      <c r="A31" s="2290"/>
      <c r="B31" s="2107"/>
      <c r="C31" s="2107"/>
      <c r="D31" s="2107"/>
      <c r="E31" s="2107"/>
      <c r="F31" s="2107"/>
      <c r="G31" s="2107"/>
      <c r="H31" s="2107"/>
      <c r="I31" s="2107"/>
      <c r="J31" s="2107"/>
      <c r="K31" s="2107"/>
      <c r="L31" s="2107"/>
      <c r="M31" s="2107"/>
      <c r="N31" s="2107"/>
      <c r="O31" s="2108"/>
      <c r="Q31" s="1888"/>
      <c r="R31" s="1056"/>
      <c r="S31" s="1056"/>
      <c r="T31" s="1911"/>
      <c r="U31" s="2283"/>
      <c r="V31" s="2036"/>
      <c r="W31" s="2036"/>
      <c r="X31" s="2036"/>
      <c r="Y31" s="2036"/>
      <c r="Z31" s="2036"/>
      <c r="AA31" s="2037"/>
      <c r="AB31" s="1916"/>
      <c r="AC31" s="1056"/>
      <c r="AD31" s="1056"/>
      <c r="AE31" s="1911"/>
      <c r="AF31" s="2283"/>
      <c r="AG31" s="2036"/>
      <c r="AH31" s="2036"/>
      <c r="AI31" s="2287"/>
      <c r="AJ31" s="2036"/>
      <c r="AK31" s="2036"/>
      <c r="AL31" s="2281"/>
    </row>
    <row r="32" spans="1:51" ht="18.75" customHeight="1" x14ac:dyDescent="0.15">
      <c r="A32" s="2290"/>
      <c r="B32" s="2107"/>
      <c r="C32" s="2107"/>
      <c r="D32" s="2107"/>
      <c r="E32" s="2107"/>
      <c r="F32" s="2107"/>
      <c r="G32" s="2107"/>
      <c r="H32" s="2107"/>
      <c r="I32" s="2107"/>
      <c r="J32" s="2107"/>
      <c r="K32" s="2107"/>
      <c r="L32" s="2107"/>
      <c r="M32" s="2107"/>
      <c r="N32" s="2107"/>
      <c r="O32" s="2108"/>
      <c r="Q32" s="1888"/>
      <c r="R32" s="1056"/>
      <c r="S32" s="1056"/>
      <c r="T32" s="1911"/>
      <c r="U32" s="2282" t="s">
        <v>872</v>
      </c>
      <c r="V32" s="2284"/>
      <c r="W32" s="2284"/>
      <c r="X32" s="2284"/>
      <c r="Y32" s="2284"/>
      <c r="Z32" s="2284"/>
      <c r="AA32" s="2285"/>
      <c r="AB32" s="1916"/>
      <c r="AC32" s="1056"/>
      <c r="AD32" s="1056"/>
      <c r="AE32" s="1911"/>
      <c r="AF32" s="2282" t="s">
        <v>872</v>
      </c>
      <c r="AG32" s="2284"/>
      <c r="AH32" s="2284"/>
      <c r="AI32" s="2286" t="s">
        <v>849</v>
      </c>
      <c r="AJ32" s="2284"/>
      <c r="AK32" s="2284"/>
      <c r="AL32" s="2288" t="s">
        <v>871</v>
      </c>
    </row>
    <row r="33" spans="1:38" ht="18.75" customHeight="1" x14ac:dyDescent="0.15">
      <c r="A33" s="2290"/>
      <c r="B33" s="2107"/>
      <c r="C33" s="2107"/>
      <c r="D33" s="2107"/>
      <c r="E33" s="2107"/>
      <c r="F33" s="2107"/>
      <c r="G33" s="2107"/>
      <c r="H33" s="2107"/>
      <c r="I33" s="2107"/>
      <c r="J33" s="2107"/>
      <c r="K33" s="2107"/>
      <c r="L33" s="2107"/>
      <c r="M33" s="2107"/>
      <c r="N33" s="2107"/>
      <c r="O33" s="2108"/>
      <c r="Q33" s="1888"/>
      <c r="R33" s="1056"/>
      <c r="S33" s="1056"/>
      <c r="T33" s="1911"/>
      <c r="U33" s="2283"/>
      <c r="V33" s="2036"/>
      <c r="W33" s="2036"/>
      <c r="X33" s="2036"/>
      <c r="Y33" s="2036"/>
      <c r="Z33" s="2036"/>
      <c r="AA33" s="2037"/>
      <c r="AB33" s="1916"/>
      <c r="AC33" s="1056"/>
      <c r="AD33" s="1056"/>
      <c r="AE33" s="1911"/>
      <c r="AF33" s="2283"/>
      <c r="AG33" s="2036"/>
      <c r="AH33" s="2036"/>
      <c r="AI33" s="2287"/>
      <c r="AJ33" s="2036"/>
      <c r="AK33" s="2036"/>
      <c r="AL33" s="2281"/>
    </row>
    <row r="34" spans="1:38" ht="18.75" customHeight="1" x14ac:dyDescent="0.15">
      <c r="A34" s="2290"/>
      <c r="B34" s="2107"/>
      <c r="C34" s="2107"/>
      <c r="D34" s="2107"/>
      <c r="E34" s="2107"/>
      <c r="F34" s="2107"/>
      <c r="G34" s="2107"/>
      <c r="H34" s="2107"/>
      <c r="I34" s="2107"/>
      <c r="J34" s="2107"/>
      <c r="K34" s="2107"/>
      <c r="L34" s="2107"/>
      <c r="M34" s="2107"/>
      <c r="N34" s="2107"/>
      <c r="O34" s="2108"/>
      <c r="Q34" s="1888"/>
      <c r="R34" s="1056"/>
      <c r="S34" s="1056"/>
      <c r="T34" s="1911"/>
      <c r="U34" s="1916" t="s">
        <v>873</v>
      </c>
      <c r="V34" s="1008"/>
      <c r="W34" s="1008"/>
      <c r="X34" s="1008"/>
      <c r="Y34" s="1008"/>
      <c r="Z34" s="1008"/>
      <c r="AA34" s="1605"/>
      <c r="AB34" s="1916"/>
      <c r="AC34" s="1056"/>
      <c r="AD34" s="1056"/>
      <c r="AE34" s="1911"/>
      <c r="AF34" s="1916" t="s">
        <v>873</v>
      </c>
      <c r="AG34" s="1008"/>
      <c r="AH34" s="1008"/>
      <c r="AI34" s="1056" t="s">
        <v>849</v>
      </c>
      <c r="AJ34" s="1008"/>
      <c r="AK34" s="1008"/>
      <c r="AL34" s="2280" t="s">
        <v>871</v>
      </c>
    </row>
    <row r="35" spans="1:38" ht="18.75" customHeight="1" thickBot="1" x14ac:dyDescent="0.2">
      <c r="A35" s="2194"/>
      <c r="B35" s="2110"/>
      <c r="C35" s="2110"/>
      <c r="D35" s="2110"/>
      <c r="E35" s="2110"/>
      <c r="F35" s="2110"/>
      <c r="G35" s="2110"/>
      <c r="H35" s="2110"/>
      <c r="I35" s="2110"/>
      <c r="J35" s="2110"/>
      <c r="K35" s="2110"/>
      <c r="L35" s="2110"/>
      <c r="M35" s="2110"/>
      <c r="N35" s="2110"/>
      <c r="O35" s="2111"/>
      <c r="Q35" s="1883"/>
      <c r="R35" s="1489"/>
      <c r="S35" s="1489"/>
      <c r="T35" s="2102"/>
      <c r="U35" s="2261"/>
      <c r="V35" s="1485"/>
      <c r="W35" s="1485"/>
      <c r="X35" s="1485"/>
      <c r="Y35" s="1485"/>
      <c r="Z35" s="1485"/>
      <c r="AA35" s="1593"/>
      <c r="AB35" s="2261"/>
      <c r="AC35" s="1489"/>
      <c r="AD35" s="1489"/>
      <c r="AE35" s="2102"/>
      <c r="AF35" s="2261"/>
      <c r="AG35" s="1485"/>
      <c r="AH35" s="1485"/>
      <c r="AI35" s="1489"/>
      <c r="AJ35" s="1485"/>
      <c r="AK35" s="1485"/>
      <c r="AL35" s="1487"/>
    </row>
    <row r="36" spans="1:38" ht="18.75" customHeight="1" x14ac:dyDescent="0.15">
      <c r="A36" s="246"/>
      <c r="B36" s="246"/>
      <c r="C36" s="246"/>
      <c r="D36" s="246"/>
      <c r="E36" s="246"/>
      <c r="F36" s="246"/>
      <c r="G36" s="246"/>
      <c r="H36" s="246"/>
      <c r="I36" s="246"/>
    </row>
    <row r="37" spans="1:38" ht="18.75" customHeight="1" x14ac:dyDescent="0.15">
      <c r="A37" s="246"/>
      <c r="B37" s="246"/>
      <c r="C37" s="246"/>
      <c r="D37" s="246"/>
      <c r="E37" s="246"/>
      <c r="F37" s="246"/>
      <c r="G37" s="246"/>
      <c r="H37" s="246"/>
      <c r="I37" s="246"/>
    </row>
    <row r="38" spans="1:38" ht="18.75" customHeight="1" x14ac:dyDescent="0.15">
      <c r="A38" s="246"/>
      <c r="B38" s="246"/>
      <c r="C38" s="246"/>
      <c r="D38" s="246"/>
      <c r="E38" s="246"/>
      <c r="F38" s="246"/>
      <c r="G38" s="246"/>
      <c r="H38" s="246"/>
      <c r="I38" s="246"/>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12:B13"/>
    <mergeCell ref="C12:D13"/>
    <mergeCell ref="E12:E13"/>
    <mergeCell ref="F12:G13"/>
    <mergeCell ref="H12:I13"/>
    <mergeCell ref="J12:K13"/>
    <mergeCell ref="L12:L13"/>
    <mergeCell ref="M12:N13"/>
    <mergeCell ref="O12:P13"/>
    <mergeCell ref="AF16:AG16"/>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AK24:AK25"/>
    <mergeCell ref="A19:C20"/>
    <mergeCell ref="E19:E20"/>
    <mergeCell ref="H19:H20"/>
    <mergeCell ref="I19:Q20"/>
    <mergeCell ref="R19:S20"/>
    <mergeCell ref="U19:U20"/>
    <mergeCell ref="X19:X20"/>
    <mergeCell ref="A21:X21"/>
    <mergeCell ref="A22:X25"/>
    <mergeCell ref="Z24:AE25"/>
    <mergeCell ref="AH24:AH25"/>
    <mergeCell ref="A28:O35"/>
    <mergeCell ref="Q28:T29"/>
    <mergeCell ref="W28:W29"/>
    <mergeCell ref="Z28:Z29"/>
    <mergeCell ref="AB28:AE29"/>
    <mergeCell ref="V34:AA35"/>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L34:AL35"/>
    <mergeCell ref="AL30:AL31"/>
    <mergeCell ref="U32:U33"/>
    <mergeCell ref="V32:AA33"/>
    <mergeCell ref="AF32:AF33"/>
    <mergeCell ref="AG32:AH33"/>
    <mergeCell ref="AI32:AI33"/>
    <mergeCell ref="AJ32:AK33"/>
    <mergeCell ref="AL32:AL33"/>
  </mergeCells>
  <phoneticPr fontId="4"/>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441FC60F-590F-479F-8CDB-9BDA02B90D0B}">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&amp;C27/30&amp;R&amp;F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FD11F-C614-40C6-B6FA-1D3EF22E2B62}">
  <sheetPr>
    <tabColor theme="7" tint="0.79998168889431442"/>
    <pageSetUpPr fitToPage="1"/>
  </sheetPr>
  <dimension ref="A1:BG268"/>
  <sheetViews>
    <sheetView view="pageBreakPreview" zoomScaleNormal="70" zoomScaleSheetLayoutView="100" zoomScalePageLayoutView="85" workbookViewId="0"/>
  </sheetViews>
  <sheetFormatPr defaultRowHeight="16.5" x14ac:dyDescent="0.3"/>
  <cols>
    <col min="1" max="36" width="4.375" style="107" customWidth="1"/>
    <col min="37" max="37" width="4.375" style="79" customWidth="1"/>
    <col min="38" max="59" width="4.375" style="107" customWidth="1"/>
    <col min="60" max="69" width="4.375" style="118" customWidth="1"/>
    <col min="70" max="256" width="9" style="118"/>
    <col min="257" max="325" width="4.375" style="118" customWidth="1"/>
    <col min="326" max="512" width="9" style="118"/>
    <col min="513" max="581" width="4.375" style="118" customWidth="1"/>
    <col min="582" max="768" width="9" style="118"/>
    <col min="769" max="837" width="4.375" style="118" customWidth="1"/>
    <col min="838" max="1024" width="9" style="118"/>
    <col min="1025" max="1093" width="4.375" style="118" customWidth="1"/>
    <col min="1094" max="1280" width="9" style="118"/>
    <col min="1281" max="1349" width="4.375" style="118" customWidth="1"/>
    <col min="1350" max="1536" width="9" style="118"/>
    <col min="1537" max="1605" width="4.375" style="118" customWidth="1"/>
    <col min="1606" max="1792" width="9" style="118"/>
    <col min="1793" max="1861" width="4.375" style="118" customWidth="1"/>
    <col min="1862" max="2048" width="9" style="118"/>
    <col min="2049" max="2117" width="4.375" style="118" customWidth="1"/>
    <col min="2118" max="2304" width="9" style="118"/>
    <col min="2305" max="2373" width="4.375" style="118" customWidth="1"/>
    <col min="2374" max="2560" width="9" style="118"/>
    <col min="2561" max="2629" width="4.375" style="118" customWidth="1"/>
    <col min="2630" max="2816" width="9" style="118"/>
    <col min="2817" max="2885" width="4.375" style="118" customWidth="1"/>
    <col min="2886" max="3072" width="9" style="118"/>
    <col min="3073" max="3141" width="4.375" style="118" customWidth="1"/>
    <col min="3142" max="3328" width="9" style="118"/>
    <col min="3329" max="3397" width="4.375" style="118" customWidth="1"/>
    <col min="3398" max="3584" width="9" style="118"/>
    <col min="3585" max="3653" width="4.375" style="118" customWidth="1"/>
    <col min="3654" max="3840" width="9" style="118"/>
    <col min="3841" max="3909" width="4.375" style="118" customWidth="1"/>
    <col min="3910" max="4096" width="9" style="118"/>
    <col min="4097" max="4165" width="4.375" style="118" customWidth="1"/>
    <col min="4166" max="4352" width="9" style="118"/>
    <col min="4353" max="4421" width="4.375" style="118" customWidth="1"/>
    <col min="4422" max="4608" width="9" style="118"/>
    <col min="4609" max="4677" width="4.375" style="118" customWidth="1"/>
    <col min="4678" max="4864" width="9" style="118"/>
    <col min="4865" max="4933" width="4.375" style="118" customWidth="1"/>
    <col min="4934" max="5120" width="9" style="118"/>
    <col min="5121" max="5189" width="4.375" style="118" customWidth="1"/>
    <col min="5190" max="5376" width="9" style="118"/>
    <col min="5377" max="5445" width="4.375" style="118" customWidth="1"/>
    <col min="5446" max="5632" width="9" style="118"/>
    <col min="5633" max="5701" width="4.375" style="118" customWidth="1"/>
    <col min="5702" max="5888" width="9" style="118"/>
    <col min="5889" max="5957" width="4.375" style="118" customWidth="1"/>
    <col min="5958" max="6144" width="9" style="118"/>
    <col min="6145" max="6213" width="4.375" style="118" customWidth="1"/>
    <col min="6214" max="6400" width="9" style="118"/>
    <col min="6401" max="6469" width="4.375" style="118" customWidth="1"/>
    <col min="6470" max="6656" width="9" style="118"/>
    <col min="6657" max="6725" width="4.375" style="118" customWidth="1"/>
    <col min="6726" max="6912" width="9" style="118"/>
    <col min="6913" max="6981" width="4.375" style="118" customWidth="1"/>
    <col min="6982" max="7168" width="9" style="118"/>
    <col min="7169" max="7237" width="4.375" style="118" customWidth="1"/>
    <col min="7238" max="7424" width="9" style="118"/>
    <col min="7425" max="7493" width="4.375" style="118" customWidth="1"/>
    <col min="7494" max="7680" width="9" style="118"/>
    <col min="7681" max="7749" width="4.375" style="118" customWidth="1"/>
    <col min="7750" max="7936" width="9" style="118"/>
    <col min="7937" max="8005" width="4.375" style="118" customWidth="1"/>
    <col min="8006" max="8192" width="9" style="118"/>
    <col min="8193" max="8261" width="4.375" style="118" customWidth="1"/>
    <col min="8262" max="8448" width="9" style="118"/>
    <col min="8449" max="8517" width="4.375" style="118" customWidth="1"/>
    <col min="8518" max="8704" width="9" style="118"/>
    <col min="8705" max="8773" width="4.375" style="118" customWidth="1"/>
    <col min="8774" max="8960" width="9" style="118"/>
    <col min="8961" max="9029" width="4.375" style="118" customWidth="1"/>
    <col min="9030" max="9216" width="9" style="118"/>
    <col min="9217" max="9285" width="4.375" style="118" customWidth="1"/>
    <col min="9286" max="9472" width="9" style="118"/>
    <col min="9473" max="9541" width="4.375" style="118" customWidth="1"/>
    <col min="9542" max="9728" width="9" style="118"/>
    <col min="9729" max="9797" width="4.375" style="118" customWidth="1"/>
    <col min="9798" max="9984" width="9" style="118"/>
    <col min="9985" max="10053" width="4.375" style="118" customWidth="1"/>
    <col min="10054" max="10240" width="9" style="118"/>
    <col min="10241" max="10309" width="4.375" style="118" customWidth="1"/>
    <col min="10310" max="10496" width="9" style="118"/>
    <col min="10497" max="10565" width="4.375" style="118" customWidth="1"/>
    <col min="10566" max="10752" width="9" style="118"/>
    <col min="10753" max="10821" width="4.375" style="118" customWidth="1"/>
    <col min="10822" max="11008" width="9" style="118"/>
    <col min="11009" max="11077" width="4.375" style="118" customWidth="1"/>
    <col min="11078" max="11264" width="9" style="118"/>
    <col min="11265" max="11333" width="4.375" style="118" customWidth="1"/>
    <col min="11334" max="11520" width="9" style="118"/>
    <col min="11521" max="11589" width="4.375" style="118" customWidth="1"/>
    <col min="11590" max="11776" width="9" style="118"/>
    <col min="11777" max="11845" width="4.375" style="118" customWidth="1"/>
    <col min="11846" max="12032" width="9" style="118"/>
    <col min="12033" max="12101" width="4.375" style="118" customWidth="1"/>
    <col min="12102" max="12288" width="9" style="118"/>
    <col min="12289" max="12357" width="4.375" style="118" customWidth="1"/>
    <col min="12358" max="12544" width="9" style="118"/>
    <col min="12545" max="12613" width="4.375" style="118" customWidth="1"/>
    <col min="12614" max="12800" width="9" style="118"/>
    <col min="12801" max="12869" width="4.375" style="118" customWidth="1"/>
    <col min="12870" max="13056" width="9" style="118"/>
    <col min="13057" max="13125" width="4.375" style="118" customWidth="1"/>
    <col min="13126" max="13312" width="9" style="118"/>
    <col min="13313" max="13381" width="4.375" style="118" customWidth="1"/>
    <col min="13382" max="13568" width="9" style="118"/>
    <col min="13569" max="13637" width="4.375" style="118" customWidth="1"/>
    <col min="13638" max="13824" width="9" style="118"/>
    <col min="13825" max="13893" width="4.375" style="118" customWidth="1"/>
    <col min="13894" max="14080" width="9" style="118"/>
    <col min="14081" max="14149" width="4.375" style="118" customWidth="1"/>
    <col min="14150" max="14336" width="9" style="118"/>
    <col min="14337" max="14405" width="4.375" style="118" customWidth="1"/>
    <col min="14406" max="14592" width="9" style="118"/>
    <col min="14593" max="14661" width="4.375" style="118" customWidth="1"/>
    <col min="14662" max="14848" width="9" style="118"/>
    <col min="14849" max="14917" width="4.375" style="118" customWidth="1"/>
    <col min="14918" max="15104" width="9" style="118"/>
    <col min="15105" max="15173" width="4.375" style="118" customWidth="1"/>
    <col min="15174" max="15360" width="9" style="118"/>
    <col min="15361" max="15429" width="4.375" style="118" customWidth="1"/>
    <col min="15430" max="15616" width="9" style="118"/>
    <col min="15617" max="15685" width="4.375" style="118" customWidth="1"/>
    <col min="15686" max="15872" width="9" style="118"/>
    <col min="15873" max="15941" width="4.375" style="118" customWidth="1"/>
    <col min="15942" max="16128" width="9" style="118"/>
    <col min="16129" max="16197" width="4.375" style="118" customWidth="1"/>
    <col min="16198" max="16384" width="9" style="118"/>
  </cols>
  <sheetData>
    <row r="1" spans="1:59" ht="18.75" customHeight="1" thickBot="1" x14ac:dyDescent="0.35">
      <c r="A1" s="78" t="s">
        <v>787</v>
      </c>
      <c r="B1" s="116"/>
      <c r="AK1" s="107"/>
    </row>
    <row r="2" spans="1:59" s="11" customFormat="1" ht="18.75" customHeight="1" x14ac:dyDescent="0.4">
      <c r="A2" s="80" t="s">
        <v>877</v>
      </c>
      <c r="B2" s="80"/>
      <c r="C2" s="79"/>
      <c r="D2" s="79"/>
      <c r="E2" s="79"/>
      <c r="F2" s="1771" t="s">
        <v>878</v>
      </c>
      <c r="G2" s="1767"/>
      <c r="H2" s="409"/>
      <c r="I2" s="2270" t="s">
        <v>879</v>
      </c>
      <c r="J2" s="2270"/>
      <c r="K2" s="242"/>
      <c r="L2" s="2270" t="s">
        <v>880</v>
      </c>
      <c r="M2" s="2270"/>
      <c r="N2" s="2270"/>
      <c r="O2" s="242"/>
      <c r="P2" s="2396" t="s">
        <v>881</v>
      </c>
      <c r="Q2" s="2396"/>
      <c r="R2" s="2397"/>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row>
    <row r="3" spans="1:59" s="11" customFormat="1" ht="18.75" customHeight="1" thickBot="1" x14ac:dyDescent="0.45">
      <c r="A3" s="80" t="s">
        <v>926</v>
      </c>
      <c r="B3" s="80"/>
      <c r="C3" s="79"/>
      <c r="D3" s="79"/>
      <c r="E3" s="79"/>
      <c r="F3" s="1589"/>
      <c r="G3" s="1062"/>
      <c r="H3" s="418"/>
      <c r="I3" s="2220" t="s">
        <v>882</v>
      </c>
      <c r="J3" s="2220"/>
      <c r="K3" s="2220"/>
      <c r="L3" s="528"/>
      <c r="M3" s="2220" t="s">
        <v>536</v>
      </c>
      <c r="N3" s="2220"/>
      <c r="O3" s="2398"/>
      <c r="P3" s="2398"/>
      <c r="Q3" s="2398"/>
      <c r="R3" s="529" t="s">
        <v>217</v>
      </c>
      <c r="S3" s="79"/>
      <c r="T3" s="79"/>
      <c r="U3" s="79"/>
      <c r="V3" s="79"/>
      <c r="W3" s="79"/>
      <c r="X3" s="79"/>
      <c r="Y3" s="79"/>
      <c r="Z3" s="79"/>
      <c r="AA3" s="88"/>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row>
    <row r="4" spans="1:59" s="11" customFormat="1" ht="18.75" customHeight="1" x14ac:dyDescent="0.4">
      <c r="A4" s="1600" t="s">
        <v>883</v>
      </c>
      <c r="B4" s="1501"/>
      <c r="C4" s="1735" t="s">
        <v>884</v>
      </c>
      <c r="D4" s="1507"/>
      <c r="E4" s="2392" t="s">
        <v>885</v>
      </c>
      <c r="F4" s="2393"/>
      <c r="G4" s="1737" t="s">
        <v>883</v>
      </c>
      <c r="H4" s="2389"/>
      <c r="I4" s="1916" t="s">
        <v>884</v>
      </c>
      <c r="J4" s="1911"/>
      <c r="K4" s="2394" t="s">
        <v>885</v>
      </c>
      <c r="L4" s="2395"/>
      <c r="M4" s="1737" t="s">
        <v>883</v>
      </c>
      <c r="N4" s="2389"/>
      <c r="O4" s="1916" t="s">
        <v>884</v>
      </c>
      <c r="P4" s="1911"/>
      <c r="Q4" s="2390" t="s">
        <v>885</v>
      </c>
      <c r="R4" s="2391"/>
      <c r="S4" s="79"/>
      <c r="T4" s="79"/>
      <c r="U4" s="79"/>
      <c r="V4" s="79"/>
      <c r="W4" s="79"/>
      <c r="X4" s="79"/>
      <c r="Y4" s="79"/>
      <c r="Z4" s="79"/>
      <c r="AA4" s="79"/>
      <c r="AB4" s="79"/>
      <c r="AC4" s="79"/>
      <c r="AD4" s="79"/>
      <c r="AE4" s="79"/>
      <c r="AF4" s="79"/>
      <c r="AG4" s="79"/>
      <c r="AH4" s="79"/>
      <c r="AI4" s="79"/>
      <c r="AJ4" s="79"/>
      <c r="AK4" s="79"/>
      <c r="AL4" s="334"/>
      <c r="AM4" s="334"/>
      <c r="AN4" s="334"/>
      <c r="AO4" s="334"/>
      <c r="AP4" s="334"/>
      <c r="AQ4" s="334"/>
      <c r="AR4" s="79"/>
      <c r="AS4" s="79"/>
      <c r="AT4" s="79"/>
      <c r="AU4" s="79"/>
      <c r="AV4" s="79"/>
      <c r="AW4" s="79"/>
      <c r="AX4" s="79"/>
      <c r="AY4" s="79"/>
      <c r="AZ4" s="79"/>
      <c r="BA4" s="79"/>
      <c r="BB4" s="79"/>
      <c r="BC4" s="79"/>
      <c r="BD4" s="79"/>
      <c r="BE4" s="79"/>
      <c r="BF4" s="79"/>
      <c r="BG4" s="79"/>
    </row>
    <row r="5" spans="1:59" s="11" customFormat="1" ht="18.75" customHeight="1" x14ac:dyDescent="0.4">
      <c r="A5" s="1601" t="str">
        <f>表紙・鑑!S3-1&amp;"年4月"</f>
        <v>4年4月</v>
      </c>
      <c r="B5" s="997"/>
      <c r="C5" s="530"/>
      <c r="D5" s="509" t="s">
        <v>26</v>
      </c>
      <c r="E5" s="530"/>
      <c r="F5" s="531" t="s">
        <v>26</v>
      </c>
      <c r="G5" s="1869" t="str">
        <f>表紙・鑑!S3-1&amp;"年8月"</f>
        <v>4年8月</v>
      </c>
      <c r="H5" s="997"/>
      <c r="I5" s="530"/>
      <c r="J5" s="509" t="s">
        <v>26</v>
      </c>
      <c r="K5" s="530"/>
      <c r="L5" s="531" t="s">
        <v>26</v>
      </c>
      <c r="M5" s="1869" t="str">
        <f>表紙・鑑!S3-1&amp;"年12月"</f>
        <v>4年12月</v>
      </c>
      <c r="N5" s="997"/>
      <c r="O5" s="530"/>
      <c r="P5" s="509" t="s">
        <v>26</v>
      </c>
      <c r="Q5" s="530"/>
      <c r="R5" s="532" t="s">
        <v>26</v>
      </c>
      <c r="S5" s="79"/>
      <c r="T5" s="79"/>
      <c r="U5" s="80"/>
      <c r="V5" s="79"/>
      <c r="W5" s="79"/>
      <c r="X5" s="79"/>
      <c r="Y5" s="79"/>
      <c r="Z5" s="79"/>
      <c r="AA5" s="79"/>
      <c r="AB5" s="79"/>
      <c r="AC5" s="79"/>
      <c r="AD5" s="79"/>
      <c r="AE5" s="79"/>
      <c r="AF5" s="79"/>
      <c r="AG5" s="79"/>
      <c r="AH5" s="79"/>
      <c r="AI5" s="79"/>
      <c r="AJ5" s="79"/>
      <c r="AK5" s="79"/>
      <c r="AL5" s="79" t="s">
        <v>886</v>
      </c>
      <c r="AM5" s="79"/>
      <c r="AN5" s="79"/>
      <c r="AO5" s="79"/>
      <c r="AP5" s="334"/>
      <c r="AQ5" s="334"/>
      <c r="AR5" s="79"/>
      <c r="AS5" s="79"/>
      <c r="AT5" s="79"/>
      <c r="AU5" s="79"/>
      <c r="AV5" s="79"/>
      <c r="AW5" s="79"/>
      <c r="AX5" s="79"/>
      <c r="AY5" s="79"/>
      <c r="AZ5" s="79"/>
      <c r="BA5" s="79"/>
      <c r="BB5" s="79"/>
      <c r="BC5" s="79"/>
      <c r="BD5" s="79"/>
      <c r="BE5" s="79"/>
      <c r="BF5" s="79"/>
      <c r="BG5" s="79"/>
    </row>
    <row r="6" spans="1:59" s="11" customFormat="1" ht="18.75" customHeight="1" x14ac:dyDescent="0.4">
      <c r="A6" s="1601" t="str">
        <f>表紙・鑑!S3-1&amp;"年5月"</f>
        <v>4年5月</v>
      </c>
      <c r="B6" s="997"/>
      <c r="C6" s="533"/>
      <c r="D6" s="372" t="s">
        <v>26</v>
      </c>
      <c r="E6" s="533"/>
      <c r="F6" s="534" t="s">
        <v>26</v>
      </c>
      <c r="G6" s="1869" t="str">
        <f>表紙・鑑!S3-1&amp;"年9月"</f>
        <v>4年9月</v>
      </c>
      <c r="H6" s="997"/>
      <c r="I6" s="533"/>
      <c r="J6" s="372" t="s">
        <v>26</v>
      </c>
      <c r="K6" s="533"/>
      <c r="L6" s="534" t="s">
        <v>26</v>
      </c>
      <c r="M6" s="1869" t="str">
        <f>表紙・鑑!S3&amp;"年1月"</f>
        <v>5年1月</v>
      </c>
      <c r="N6" s="997"/>
      <c r="O6" s="533"/>
      <c r="P6" s="372" t="s">
        <v>26</v>
      </c>
      <c r="Q6" s="533"/>
      <c r="R6" s="535" t="s">
        <v>26</v>
      </c>
      <c r="S6" s="80"/>
      <c r="T6" s="79"/>
      <c r="U6" s="80"/>
      <c r="V6" s="79"/>
      <c r="W6" s="79"/>
      <c r="X6" s="79"/>
      <c r="Y6" s="79"/>
      <c r="Z6" s="79"/>
      <c r="AA6" s="79"/>
      <c r="AB6" s="79"/>
      <c r="AC6" s="79"/>
      <c r="AD6" s="79"/>
      <c r="AE6" s="79"/>
      <c r="AF6" s="79"/>
      <c r="AG6" s="79"/>
      <c r="AH6" s="79"/>
      <c r="AI6" s="79"/>
      <c r="AJ6" s="79"/>
      <c r="AK6" s="79"/>
      <c r="AL6" s="79" t="s">
        <v>887</v>
      </c>
      <c r="AM6" s="79"/>
      <c r="AN6" s="79"/>
      <c r="AO6" s="79"/>
      <c r="AP6" s="334"/>
      <c r="AQ6" s="334"/>
      <c r="AR6" s="79"/>
      <c r="AS6" s="79"/>
      <c r="AT6" s="79"/>
      <c r="AU6" s="79"/>
      <c r="AV6" s="79"/>
      <c r="AW6" s="79"/>
      <c r="AX6" s="79"/>
      <c r="AY6" s="79"/>
      <c r="AZ6" s="79"/>
      <c r="BA6" s="79"/>
      <c r="BB6" s="79"/>
      <c r="BC6" s="79"/>
      <c r="BD6" s="79"/>
      <c r="BE6" s="79"/>
      <c r="BF6" s="79"/>
      <c r="BG6" s="79"/>
    </row>
    <row r="7" spans="1:59" s="11" customFormat="1" ht="18.75" customHeight="1" x14ac:dyDescent="0.4">
      <c r="A7" s="1601" t="str">
        <f>表紙・鑑!S3-1&amp;"年6月"</f>
        <v>4年6月</v>
      </c>
      <c r="B7" s="997"/>
      <c r="C7" s="530"/>
      <c r="D7" s="509" t="s">
        <v>26</v>
      </c>
      <c r="E7" s="530"/>
      <c r="F7" s="531" t="s">
        <v>26</v>
      </c>
      <c r="G7" s="1869" t="str">
        <f>表紙・鑑!S3-1&amp;"年10月"</f>
        <v>4年10月</v>
      </c>
      <c r="H7" s="997"/>
      <c r="I7" s="530"/>
      <c r="J7" s="509" t="s">
        <v>26</v>
      </c>
      <c r="K7" s="530"/>
      <c r="L7" s="531" t="s">
        <v>26</v>
      </c>
      <c r="M7" s="1869" t="str">
        <f>表紙・鑑!S3&amp;"年2月"</f>
        <v>5年2月</v>
      </c>
      <c r="N7" s="997"/>
      <c r="O7" s="530"/>
      <c r="P7" s="509" t="s">
        <v>26</v>
      </c>
      <c r="Q7" s="530"/>
      <c r="R7" s="532" t="s">
        <v>26</v>
      </c>
      <c r="S7" s="80"/>
      <c r="T7" s="536"/>
      <c r="U7" s="537"/>
      <c r="V7" s="334"/>
      <c r="W7" s="334"/>
      <c r="X7" s="79"/>
      <c r="Y7" s="79"/>
      <c r="Z7" s="79"/>
      <c r="AA7" s="79"/>
      <c r="AB7" s="79"/>
      <c r="AC7" s="79"/>
      <c r="AD7" s="79"/>
      <c r="AE7" s="79"/>
      <c r="AF7" s="79"/>
      <c r="AG7" s="79"/>
      <c r="AH7" s="79"/>
      <c r="AI7" s="79"/>
      <c r="AJ7" s="79"/>
      <c r="AK7" s="79"/>
      <c r="AL7" s="84" t="s">
        <v>888</v>
      </c>
      <c r="AM7" s="84"/>
      <c r="AN7" s="79"/>
      <c r="AO7" s="84"/>
      <c r="AP7" s="335"/>
      <c r="AQ7" s="335"/>
      <c r="AR7" s="79"/>
      <c r="AS7" s="79"/>
      <c r="AT7" s="79"/>
      <c r="AU7" s="79"/>
      <c r="AV7" s="79"/>
      <c r="AW7" s="79"/>
      <c r="AX7" s="79"/>
      <c r="AY7" s="79"/>
      <c r="AZ7" s="79"/>
      <c r="BA7" s="79"/>
      <c r="BB7" s="79"/>
      <c r="BC7" s="79"/>
      <c r="BD7" s="79"/>
      <c r="BE7" s="79"/>
      <c r="BF7" s="79"/>
      <c r="BG7" s="79"/>
    </row>
    <row r="8" spans="1:59" s="11" customFormat="1" ht="18.75" customHeight="1" thickBot="1" x14ac:dyDescent="0.45">
      <c r="A8" s="1925" t="str">
        <f>表紙・鑑!S3-1&amp;"年7月"</f>
        <v>4年7月</v>
      </c>
      <c r="B8" s="1926"/>
      <c r="C8" s="538"/>
      <c r="D8" s="379" t="s">
        <v>26</v>
      </c>
      <c r="E8" s="538"/>
      <c r="F8" s="539" t="s">
        <v>26</v>
      </c>
      <c r="G8" s="1855" t="str">
        <f>表紙・鑑!S3-1&amp;"年11月"</f>
        <v>4年11月</v>
      </c>
      <c r="H8" s="1926"/>
      <c r="I8" s="538"/>
      <c r="J8" s="379" t="s">
        <v>26</v>
      </c>
      <c r="K8" s="538"/>
      <c r="L8" s="539" t="s">
        <v>26</v>
      </c>
      <c r="M8" s="1855" t="str">
        <f>表紙・鑑!S3&amp;"年3月"</f>
        <v>5年3月</v>
      </c>
      <c r="N8" s="1926"/>
      <c r="O8" s="538"/>
      <c r="P8" s="379" t="s">
        <v>26</v>
      </c>
      <c r="Q8" s="538"/>
      <c r="R8" s="540" t="s">
        <v>26</v>
      </c>
      <c r="S8" s="83" t="s">
        <v>93</v>
      </c>
      <c r="T8" s="80" t="s">
        <v>889</v>
      </c>
      <c r="U8" s="382"/>
      <c r="V8" s="79"/>
      <c r="W8" s="84"/>
      <c r="X8" s="79"/>
      <c r="Y8" s="79"/>
      <c r="Z8" s="79"/>
      <c r="AA8" s="79"/>
      <c r="AB8" s="79"/>
      <c r="AC8" s="79"/>
      <c r="AD8" s="79"/>
      <c r="AE8" s="79"/>
      <c r="AF8" s="79"/>
      <c r="AG8" s="79"/>
      <c r="AH8" s="79"/>
      <c r="AI8" s="79"/>
      <c r="AJ8" s="79"/>
      <c r="AK8" s="79"/>
      <c r="AL8" s="79" t="s">
        <v>890</v>
      </c>
      <c r="AM8" s="79"/>
      <c r="AN8" s="79"/>
      <c r="AO8" s="79"/>
      <c r="AP8" s="335"/>
      <c r="AQ8" s="335"/>
      <c r="AR8" s="79"/>
      <c r="AS8" s="79"/>
      <c r="AT8" s="79"/>
      <c r="AU8" s="79"/>
      <c r="AV8" s="79"/>
      <c r="AW8" s="79"/>
      <c r="AX8" s="79"/>
      <c r="AY8" s="79"/>
      <c r="AZ8" s="79"/>
      <c r="BA8" s="79"/>
      <c r="BB8" s="79"/>
      <c r="BC8" s="79"/>
      <c r="BD8" s="79"/>
      <c r="BE8" s="79"/>
      <c r="BF8" s="79"/>
      <c r="BG8" s="79"/>
    </row>
    <row r="9" spans="1:59" s="11" customFormat="1" ht="18.75" customHeight="1" x14ac:dyDescent="0.4">
      <c r="A9" s="79"/>
      <c r="B9" s="79"/>
      <c r="C9" s="79"/>
      <c r="D9" s="79"/>
      <c r="E9" s="79"/>
      <c r="F9" s="79"/>
      <c r="G9" s="79"/>
      <c r="H9" s="79"/>
      <c r="I9" s="79"/>
      <c r="J9" s="79"/>
      <c r="K9" s="79"/>
      <c r="L9" s="79"/>
      <c r="M9" s="79"/>
      <c r="N9" s="79"/>
      <c r="O9" s="79"/>
      <c r="P9" s="79"/>
      <c r="Q9" s="79"/>
      <c r="R9" s="79"/>
      <c r="S9" s="79"/>
      <c r="T9" s="79"/>
      <c r="U9" s="79"/>
      <c r="V9" s="79"/>
      <c r="W9" s="79"/>
      <c r="X9" s="79"/>
      <c r="Y9" s="89"/>
      <c r="Z9" s="84"/>
      <c r="AA9" s="79"/>
      <c r="AB9" s="84"/>
      <c r="AC9" s="79"/>
      <c r="AD9" s="79"/>
      <c r="AE9" s="79"/>
      <c r="AF9" s="84"/>
      <c r="AG9" s="79"/>
      <c r="AH9" s="84"/>
      <c r="AI9" s="79"/>
      <c r="AJ9" s="79"/>
      <c r="AK9" s="79"/>
      <c r="AL9" s="79"/>
      <c r="AM9" s="79"/>
      <c r="AN9" s="79"/>
      <c r="AO9" s="79"/>
      <c r="AP9" s="79"/>
      <c r="AQ9" s="79"/>
      <c r="AR9" s="79"/>
      <c r="AS9" s="79"/>
      <c r="AT9" s="79"/>
      <c r="AU9" s="79"/>
      <c r="AV9" s="79"/>
      <c r="AW9" s="79"/>
      <c r="AX9" s="79"/>
      <c r="AY9" s="79"/>
      <c r="AZ9" s="79"/>
      <c r="BA9" s="79"/>
      <c r="BB9" s="79"/>
      <c r="BC9" s="79"/>
      <c r="BD9" s="79"/>
      <c r="BE9" s="79"/>
      <c r="BF9" s="79"/>
      <c r="BG9" s="79"/>
    </row>
    <row r="10" spans="1:59" s="11" customFormat="1" ht="18.75" customHeight="1" thickBot="1" x14ac:dyDescent="0.45">
      <c r="A10" s="80" t="s">
        <v>891</v>
      </c>
      <c r="B10" s="79"/>
      <c r="C10" s="79"/>
      <c r="D10" s="79"/>
      <c r="E10" s="79"/>
      <c r="F10" s="79"/>
      <c r="G10" s="79"/>
      <c r="H10" s="79"/>
      <c r="I10" s="79"/>
      <c r="J10" s="79"/>
      <c r="K10" s="79"/>
      <c r="L10" s="79"/>
      <c r="M10" s="79"/>
      <c r="N10" s="79"/>
      <c r="O10" s="79"/>
      <c r="P10" s="79"/>
      <c r="Q10" s="79"/>
      <c r="R10" s="79"/>
      <c r="S10" s="80" t="s">
        <v>892</v>
      </c>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row>
    <row r="11" spans="1:59" s="11" customFormat="1" ht="18.75" customHeight="1" x14ac:dyDescent="0.4">
      <c r="A11" s="2383" t="s">
        <v>893</v>
      </c>
      <c r="B11" s="2384"/>
      <c r="C11" s="2384"/>
      <c r="D11" s="2387"/>
      <c r="E11" s="2388"/>
      <c r="F11" s="1506" t="s">
        <v>19</v>
      </c>
      <c r="G11" s="1772"/>
      <c r="H11" s="1772"/>
      <c r="I11" s="1506" t="s">
        <v>20</v>
      </c>
      <c r="J11" s="1772"/>
      <c r="K11" s="1772"/>
      <c r="L11" s="1506" t="s">
        <v>33</v>
      </c>
      <c r="M11" s="541"/>
      <c r="N11" s="2270" t="s">
        <v>894</v>
      </c>
      <c r="O11" s="242"/>
      <c r="P11" s="1772" t="s">
        <v>895</v>
      </c>
      <c r="Q11" s="2369"/>
      <c r="R11" s="79"/>
      <c r="S11" s="1505" t="s">
        <v>169</v>
      </c>
      <c r="T11" s="1507"/>
      <c r="U11" s="2370"/>
      <c r="V11" s="2371"/>
      <c r="W11" s="2371"/>
      <c r="X11" s="2371"/>
      <c r="Y11" s="2371"/>
      <c r="Z11" s="2371"/>
      <c r="AA11" s="2371"/>
      <c r="AB11" s="2371"/>
      <c r="AC11" s="2371"/>
      <c r="AD11" s="2371"/>
      <c r="AE11" s="2371"/>
      <c r="AF11" s="2371"/>
      <c r="AG11" s="2371"/>
      <c r="AH11" s="2371"/>
      <c r="AI11" s="2371"/>
      <c r="AJ11" s="2371"/>
      <c r="AK11" s="2372"/>
      <c r="AL11" s="79"/>
      <c r="AM11" s="79"/>
      <c r="AN11" s="79"/>
      <c r="AO11" s="79"/>
      <c r="AP11" s="79"/>
      <c r="AQ11" s="79"/>
      <c r="AR11" s="79"/>
      <c r="AS11" s="79"/>
      <c r="AT11" s="79"/>
      <c r="AU11" s="79"/>
      <c r="AV11" s="79"/>
      <c r="AW11" s="79"/>
      <c r="AX11" s="79"/>
      <c r="AY11" s="79"/>
      <c r="AZ11" s="79"/>
      <c r="BA11" s="79"/>
      <c r="BB11" s="79"/>
      <c r="BC11" s="79"/>
      <c r="BD11" s="79"/>
      <c r="BE11" s="79"/>
      <c r="BF11" s="79"/>
      <c r="BG11" s="79"/>
    </row>
    <row r="12" spans="1:59" s="11" customFormat="1" ht="18.75" customHeight="1" x14ac:dyDescent="0.4">
      <c r="A12" s="2385"/>
      <c r="B12" s="2386"/>
      <c r="C12" s="2386"/>
      <c r="D12" s="2129"/>
      <c r="E12" s="2123"/>
      <c r="F12" s="1498"/>
      <c r="G12" s="1496"/>
      <c r="H12" s="1496"/>
      <c r="I12" s="1498"/>
      <c r="J12" s="1496"/>
      <c r="K12" s="1496"/>
      <c r="L12" s="1498"/>
      <c r="M12" s="491"/>
      <c r="N12" s="2220"/>
      <c r="O12" s="254"/>
      <c r="P12" s="1496"/>
      <c r="Q12" s="1608"/>
      <c r="R12" s="79"/>
      <c r="S12" s="1889"/>
      <c r="T12" s="1737"/>
      <c r="U12" s="2373"/>
      <c r="V12" s="1875"/>
      <c r="W12" s="1875"/>
      <c r="X12" s="1875"/>
      <c r="Y12" s="1875"/>
      <c r="Z12" s="1875"/>
      <c r="AA12" s="1875"/>
      <c r="AB12" s="1875"/>
      <c r="AC12" s="1875"/>
      <c r="AD12" s="1875"/>
      <c r="AE12" s="1875"/>
      <c r="AF12" s="1875"/>
      <c r="AG12" s="1875"/>
      <c r="AH12" s="1875"/>
      <c r="AI12" s="1875"/>
      <c r="AJ12" s="1875"/>
      <c r="AK12" s="2374"/>
      <c r="AL12" s="79"/>
      <c r="AM12" s="79"/>
      <c r="AN12" s="79"/>
      <c r="AO12" s="79"/>
      <c r="AP12" s="79"/>
      <c r="AQ12" s="79"/>
      <c r="AR12" s="79"/>
      <c r="AS12" s="79"/>
      <c r="AT12" s="79"/>
      <c r="AU12" s="79"/>
      <c r="AV12" s="79"/>
      <c r="AW12" s="79"/>
      <c r="AX12" s="79"/>
      <c r="AY12" s="79"/>
      <c r="AZ12" s="79"/>
      <c r="BA12" s="79"/>
      <c r="BB12" s="79"/>
      <c r="BC12" s="79"/>
      <c r="BD12" s="79"/>
      <c r="BE12" s="79"/>
      <c r="BF12" s="79"/>
      <c r="BG12" s="79"/>
    </row>
    <row r="13" spans="1:59" s="11" customFormat="1" ht="18.75" customHeight="1" x14ac:dyDescent="0.4">
      <c r="A13" s="1586" t="s">
        <v>896</v>
      </c>
      <c r="B13" s="1052"/>
      <c r="C13" s="1059"/>
      <c r="D13" s="2190"/>
      <c r="E13" s="2191"/>
      <c r="F13" s="2191"/>
      <c r="G13" s="2191"/>
      <c r="H13" s="2191"/>
      <c r="I13" s="2191"/>
      <c r="J13" s="2191"/>
      <c r="K13" s="2191"/>
      <c r="L13" s="2191"/>
      <c r="M13" s="2191"/>
      <c r="N13" s="2191"/>
      <c r="O13" s="2191"/>
      <c r="P13" s="2191"/>
      <c r="Q13" s="2192"/>
      <c r="R13" s="79"/>
      <c r="S13" s="1586" t="s">
        <v>897</v>
      </c>
      <c r="T13" s="1052"/>
      <c r="U13" s="1052"/>
      <c r="V13" s="1059"/>
      <c r="W13" s="2139"/>
      <c r="X13" s="2122"/>
      <c r="Y13" s="2122"/>
      <c r="Z13" s="1488" t="s">
        <v>19</v>
      </c>
      <c r="AA13" s="1007"/>
      <c r="AB13" s="1007"/>
      <c r="AC13" s="2119" t="s">
        <v>20</v>
      </c>
      <c r="AD13" s="1007"/>
      <c r="AE13" s="1007"/>
      <c r="AF13" s="2158" t="s">
        <v>33</v>
      </c>
      <c r="AG13" s="2169" t="s">
        <v>898</v>
      </c>
      <c r="AH13" s="2169"/>
      <c r="AI13" s="2169"/>
      <c r="AJ13" s="2169"/>
      <c r="AK13" s="2375"/>
      <c r="AL13" s="79"/>
      <c r="AM13" s="79"/>
      <c r="AN13" s="79"/>
      <c r="AO13" s="79"/>
      <c r="AP13" s="79"/>
      <c r="AQ13" s="79"/>
      <c r="AR13" s="79"/>
      <c r="AS13" s="79"/>
      <c r="AT13" s="79"/>
      <c r="AU13" s="79"/>
      <c r="AV13" s="79"/>
      <c r="AW13" s="79"/>
      <c r="AX13" s="79"/>
      <c r="AY13" s="79"/>
      <c r="AZ13" s="79"/>
      <c r="BA13" s="79"/>
      <c r="BB13" s="79"/>
      <c r="BC13" s="79"/>
      <c r="BD13" s="79"/>
      <c r="BE13" s="79"/>
      <c r="BF13" s="79"/>
      <c r="BG13" s="79"/>
    </row>
    <row r="14" spans="1:59" s="11" customFormat="1" ht="18.75" customHeight="1" x14ac:dyDescent="0.4">
      <c r="A14" s="1587"/>
      <c r="B14" s="1060"/>
      <c r="C14" s="1061"/>
      <c r="D14" s="2106"/>
      <c r="E14" s="2107"/>
      <c r="F14" s="2107"/>
      <c r="G14" s="2107"/>
      <c r="H14" s="2107"/>
      <c r="I14" s="2107"/>
      <c r="J14" s="2107"/>
      <c r="K14" s="2107"/>
      <c r="L14" s="2107"/>
      <c r="M14" s="2107"/>
      <c r="N14" s="2107"/>
      <c r="O14" s="2107"/>
      <c r="P14" s="2107"/>
      <c r="Q14" s="2108"/>
      <c r="R14" s="79"/>
      <c r="S14" s="1589"/>
      <c r="T14" s="1062"/>
      <c r="U14" s="1062"/>
      <c r="V14" s="1063"/>
      <c r="W14" s="2129"/>
      <c r="X14" s="2123"/>
      <c r="Y14" s="2123"/>
      <c r="Z14" s="1498"/>
      <c r="AA14" s="1496"/>
      <c r="AB14" s="1496"/>
      <c r="AC14" s="2121"/>
      <c r="AD14" s="1496"/>
      <c r="AE14" s="1496"/>
      <c r="AF14" s="2164"/>
      <c r="AG14" s="2376"/>
      <c r="AH14" s="2376"/>
      <c r="AI14" s="2376"/>
      <c r="AJ14" s="2376"/>
      <c r="AK14" s="2377"/>
      <c r="AL14" s="79"/>
      <c r="AM14" s="79"/>
      <c r="AN14" s="79"/>
      <c r="AO14" s="79"/>
      <c r="AP14" s="79"/>
      <c r="AQ14" s="79"/>
      <c r="AR14" s="79"/>
      <c r="AS14" s="79"/>
      <c r="AT14" s="79"/>
      <c r="AU14" s="79"/>
      <c r="AV14" s="79"/>
      <c r="AW14" s="79"/>
      <c r="AX14" s="79"/>
      <c r="AY14" s="79"/>
      <c r="AZ14" s="79"/>
      <c r="BA14" s="79"/>
      <c r="BB14" s="79"/>
      <c r="BC14" s="79"/>
      <c r="BD14" s="79"/>
      <c r="BE14" s="79"/>
      <c r="BF14" s="79"/>
      <c r="BG14" s="79"/>
    </row>
    <row r="15" spans="1:59" s="11" customFormat="1" ht="18.75" customHeight="1" x14ac:dyDescent="0.4">
      <c r="A15" s="1587"/>
      <c r="B15" s="1060"/>
      <c r="C15" s="1061"/>
      <c r="D15" s="2106"/>
      <c r="E15" s="2107"/>
      <c r="F15" s="2107"/>
      <c r="G15" s="2107"/>
      <c r="H15" s="2107"/>
      <c r="I15" s="2107"/>
      <c r="J15" s="2107"/>
      <c r="K15" s="2107"/>
      <c r="L15" s="2107"/>
      <c r="M15" s="2107"/>
      <c r="N15" s="2107"/>
      <c r="O15" s="2107"/>
      <c r="P15" s="2107"/>
      <c r="Q15" s="2108"/>
      <c r="R15" s="79"/>
      <c r="S15" s="1586" t="s">
        <v>170</v>
      </c>
      <c r="T15" s="1059"/>
      <c r="U15" s="1051" t="s">
        <v>899</v>
      </c>
      <c r="V15" s="1059"/>
      <c r="W15" s="417"/>
      <c r="X15" s="2210" t="s">
        <v>797</v>
      </c>
      <c r="Y15" s="2210"/>
      <c r="Z15" s="2210"/>
      <c r="AA15" s="2210"/>
      <c r="AB15" s="255"/>
      <c r="AC15" s="255"/>
      <c r="AD15" s="2210" t="s">
        <v>900</v>
      </c>
      <c r="AE15" s="2210"/>
      <c r="AF15" s="2210"/>
      <c r="AG15" s="2210"/>
      <c r="AH15" s="2210"/>
      <c r="AI15" s="2210"/>
      <c r="AJ15" s="2210"/>
      <c r="AK15" s="2382"/>
      <c r="AL15" s="79"/>
      <c r="AM15" s="79"/>
      <c r="AN15" s="79"/>
      <c r="AO15" s="79"/>
      <c r="AP15" s="79"/>
      <c r="AQ15" s="79"/>
      <c r="AR15" s="79"/>
      <c r="AS15" s="79"/>
      <c r="AT15" s="79"/>
      <c r="AU15" s="79"/>
      <c r="AV15" s="79"/>
      <c r="AW15" s="79"/>
      <c r="AX15" s="79"/>
      <c r="AY15" s="79"/>
      <c r="AZ15" s="79"/>
      <c r="BA15" s="79"/>
      <c r="BB15" s="79"/>
      <c r="BC15" s="79"/>
      <c r="BD15" s="79"/>
      <c r="BE15" s="79"/>
      <c r="BF15" s="79"/>
      <c r="BG15" s="79"/>
    </row>
    <row r="16" spans="1:59" s="11" customFormat="1" ht="18.75" customHeight="1" thickBot="1" x14ac:dyDescent="0.45">
      <c r="A16" s="1739"/>
      <c r="B16" s="1740"/>
      <c r="C16" s="2347"/>
      <c r="D16" s="2109"/>
      <c r="E16" s="2110"/>
      <c r="F16" s="2110"/>
      <c r="G16" s="2110"/>
      <c r="H16" s="2110"/>
      <c r="I16" s="2110"/>
      <c r="J16" s="2110"/>
      <c r="K16" s="2110"/>
      <c r="L16" s="2110"/>
      <c r="M16" s="2110"/>
      <c r="N16" s="2110"/>
      <c r="O16" s="2110"/>
      <c r="P16" s="2110"/>
      <c r="Q16" s="2111"/>
      <c r="R16" s="79"/>
      <c r="S16" s="1587"/>
      <c r="T16" s="1061"/>
      <c r="U16" s="1712"/>
      <c r="V16" s="1063"/>
      <c r="W16" s="418"/>
      <c r="X16" s="2220" t="s">
        <v>536</v>
      </c>
      <c r="Y16" s="2220"/>
      <c r="Z16" s="1496"/>
      <c r="AA16" s="1496"/>
      <c r="AB16" s="1496"/>
      <c r="AC16" s="1496"/>
      <c r="AD16" s="1496"/>
      <c r="AE16" s="1496"/>
      <c r="AF16" s="1496"/>
      <c r="AG16" s="1496"/>
      <c r="AH16" s="1496"/>
      <c r="AI16" s="1496"/>
      <c r="AJ16" s="1496"/>
      <c r="AK16" s="542" t="s">
        <v>217</v>
      </c>
      <c r="AL16" s="79"/>
      <c r="AM16" s="79"/>
      <c r="AN16" s="79"/>
      <c r="AO16" s="79"/>
      <c r="AP16" s="79"/>
      <c r="AQ16" s="79"/>
      <c r="AR16" s="79"/>
      <c r="AS16" s="79"/>
      <c r="AT16" s="79"/>
      <c r="AU16" s="79"/>
      <c r="AV16" s="79"/>
      <c r="AW16" s="79"/>
      <c r="AX16" s="79"/>
      <c r="AY16" s="79"/>
      <c r="AZ16" s="79"/>
      <c r="BA16" s="79"/>
      <c r="BB16" s="79"/>
      <c r="BC16" s="79"/>
      <c r="BD16" s="79"/>
      <c r="BE16" s="79"/>
      <c r="BF16" s="79"/>
      <c r="BG16" s="79"/>
    </row>
    <row r="17" spans="1:59" s="11" customFormat="1" ht="18.75" customHeight="1" x14ac:dyDescent="0.4">
      <c r="A17" s="79"/>
      <c r="B17" s="79"/>
      <c r="C17" s="79"/>
      <c r="D17" s="79"/>
      <c r="E17" s="79"/>
      <c r="F17" s="79"/>
      <c r="G17" s="79"/>
      <c r="H17" s="79"/>
      <c r="I17" s="79"/>
      <c r="J17" s="79"/>
      <c r="K17" s="79"/>
      <c r="L17" s="79"/>
      <c r="M17" s="79"/>
      <c r="N17" s="79"/>
      <c r="O17" s="79"/>
      <c r="P17" s="79"/>
      <c r="Q17" s="79"/>
      <c r="R17" s="79"/>
      <c r="S17" s="1587"/>
      <c r="T17" s="1061"/>
      <c r="U17" s="1051" t="s">
        <v>901</v>
      </c>
      <c r="V17" s="1052"/>
      <c r="W17" s="1052"/>
      <c r="X17" s="1052"/>
      <c r="Y17" s="1059"/>
      <c r="Z17" s="543"/>
      <c r="AA17" s="544"/>
      <c r="AB17" s="544"/>
      <c r="AC17" s="281"/>
      <c r="AD17" s="522" t="s">
        <v>541</v>
      </c>
      <c r="AE17" s="281"/>
      <c r="AF17" s="544"/>
      <c r="AG17" s="281"/>
      <c r="AH17" s="522" t="s">
        <v>50</v>
      </c>
      <c r="AI17" s="544"/>
      <c r="AJ17" s="544"/>
      <c r="AK17" s="545"/>
      <c r="AL17" s="79"/>
      <c r="AM17" s="79"/>
      <c r="AN17" s="79"/>
      <c r="AO17" s="79"/>
      <c r="AP17" s="79"/>
      <c r="AQ17" s="79"/>
      <c r="AR17" s="79"/>
      <c r="AS17" s="79"/>
      <c r="AT17" s="79"/>
      <c r="AU17" s="79"/>
      <c r="AV17" s="79"/>
      <c r="AW17" s="79"/>
      <c r="AX17" s="79"/>
      <c r="AY17" s="79"/>
      <c r="AZ17" s="79"/>
      <c r="BA17" s="79"/>
      <c r="BB17" s="79"/>
      <c r="BC17" s="79"/>
      <c r="BD17" s="79"/>
      <c r="BE17" s="79"/>
      <c r="BF17" s="79"/>
      <c r="BG17" s="79"/>
    </row>
    <row r="18" spans="1:59" s="11" customFormat="1" ht="18.75" customHeight="1" thickBot="1" x14ac:dyDescent="0.45">
      <c r="A18" s="80" t="s">
        <v>902</v>
      </c>
      <c r="B18" s="79"/>
      <c r="C18" s="79"/>
      <c r="D18" s="79"/>
      <c r="E18" s="79"/>
      <c r="F18" s="79"/>
      <c r="G18" s="79"/>
      <c r="H18" s="79"/>
      <c r="I18" s="79"/>
      <c r="J18" s="80" t="s">
        <v>903</v>
      </c>
      <c r="K18" s="79"/>
      <c r="L18" s="79"/>
      <c r="M18" s="79"/>
      <c r="N18" s="79"/>
      <c r="O18" s="79"/>
      <c r="P18" s="79"/>
      <c r="Q18" s="79"/>
      <c r="R18" s="79"/>
      <c r="S18" s="1587"/>
      <c r="T18" s="1061"/>
      <c r="U18" s="1711"/>
      <c r="V18" s="1060"/>
      <c r="W18" s="1060"/>
      <c r="X18" s="1060"/>
      <c r="Y18" s="1061"/>
      <c r="Z18" s="1051" t="s">
        <v>904</v>
      </c>
      <c r="AA18" s="1052"/>
      <c r="AB18" s="1899"/>
      <c r="AC18" s="1900"/>
      <c r="AD18" s="1900"/>
      <c r="AE18" s="1900"/>
      <c r="AF18" s="1900"/>
      <c r="AG18" s="1900"/>
      <c r="AH18" s="1900"/>
      <c r="AI18" s="1900"/>
      <c r="AJ18" s="1900"/>
      <c r="AK18" s="1901"/>
      <c r="AL18" s="79"/>
      <c r="AM18" s="79"/>
      <c r="AN18" s="79"/>
      <c r="AO18" s="79"/>
      <c r="AP18" s="79"/>
      <c r="AQ18" s="79"/>
      <c r="AR18" s="79"/>
      <c r="AS18" s="79"/>
      <c r="AT18" s="79"/>
      <c r="AU18" s="79"/>
      <c r="AV18" s="79"/>
      <c r="AW18" s="79"/>
      <c r="AX18" s="79"/>
      <c r="AY18" s="79"/>
      <c r="AZ18" s="79"/>
      <c r="BA18" s="79"/>
      <c r="BB18" s="79"/>
      <c r="BC18" s="79"/>
      <c r="BD18" s="79"/>
      <c r="BE18" s="79"/>
      <c r="BF18" s="79"/>
      <c r="BG18" s="79"/>
    </row>
    <row r="19" spans="1:59" s="11" customFormat="1" ht="18.75" customHeight="1" x14ac:dyDescent="0.4">
      <c r="A19" s="2199" t="s">
        <v>905</v>
      </c>
      <c r="B19" s="2147"/>
      <c r="C19" s="2147"/>
      <c r="D19" s="2154"/>
      <c r="E19" s="274"/>
      <c r="F19" s="525" t="s">
        <v>541</v>
      </c>
      <c r="G19" s="274"/>
      <c r="H19" s="546" t="s">
        <v>50</v>
      </c>
      <c r="I19" s="79"/>
      <c r="J19" s="1771" t="s">
        <v>906</v>
      </c>
      <c r="K19" s="1506"/>
      <c r="L19" s="1507"/>
      <c r="M19" s="541"/>
      <c r="N19" s="1772" t="s">
        <v>494</v>
      </c>
      <c r="O19" s="242"/>
      <c r="P19" s="243"/>
      <c r="Q19" s="2369" t="s">
        <v>141</v>
      </c>
      <c r="R19" s="79"/>
      <c r="S19" s="1587"/>
      <c r="T19" s="1061"/>
      <c r="U19" s="1712"/>
      <c r="V19" s="1062"/>
      <c r="W19" s="1062"/>
      <c r="X19" s="1062"/>
      <c r="Y19" s="1063"/>
      <c r="Z19" s="1712"/>
      <c r="AA19" s="1062"/>
      <c r="AB19" s="1902"/>
      <c r="AC19" s="1903"/>
      <c r="AD19" s="1903"/>
      <c r="AE19" s="1903"/>
      <c r="AF19" s="1903"/>
      <c r="AG19" s="1903"/>
      <c r="AH19" s="1903"/>
      <c r="AI19" s="1903"/>
      <c r="AJ19" s="1903"/>
      <c r="AK19" s="1904"/>
      <c r="AL19" s="79"/>
      <c r="AM19" s="79"/>
      <c r="AN19" s="79"/>
      <c r="AO19" s="79"/>
      <c r="AP19" s="79"/>
      <c r="AQ19" s="79"/>
      <c r="AR19" s="79"/>
      <c r="AS19" s="79"/>
      <c r="AT19" s="79"/>
      <c r="AU19" s="79"/>
      <c r="AV19" s="79"/>
      <c r="AW19" s="79"/>
      <c r="AX19" s="79"/>
      <c r="AY19" s="79"/>
      <c r="AZ19" s="79"/>
      <c r="BA19" s="79"/>
      <c r="BB19" s="79"/>
      <c r="BC19" s="79"/>
      <c r="BD19" s="79"/>
      <c r="BE19" s="79"/>
      <c r="BF19" s="79"/>
      <c r="BG19" s="79"/>
    </row>
    <row r="20" spans="1:59" s="11" customFormat="1" ht="18.75" customHeight="1" x14ac:dyDescent="0.4">
      <c r="A20" s="2378" t="s">
        <v>907</v>
      </c>
      <c r="B20" s="2379"/>
      <c r="C20" s="2379"/>
      <c r="D20" s="2379"/>
      <c r="E20" s="490"/>
      <c r="F20" s="1007" t="s">
        <v>494</v>
      </c>
      <c r="G20" s="337"/>
      <c r="H20" s="1607" t="s">
        <v>141</v>
      </c>
      <c r="I20" s="79"/>
      <c r="J20" s="1889"/>
      <c r="K20" s="1498"/>
      <c r="L20" s="1737"/>
      <c r="M20" s="491"/>
      <c r="N20" s="1496"/>
      <c r="O20" s="254"/>
      <c r="P20" s="331"/>
      <c r="Q20" s="1608"/>
      <c r="R20" s="79"/>
      <c r="S20" s="1587"/>
      <c r="T20" s="1061"/>
      <c r="U20" s="1051" t="s">
        <v>908</v>
      </c>
      <c r="V20" s="1488"/>
      <c r="W20" s="1488"/>
      <c r="X20" s="1488"/>
      <c r="Y20" s="1891"/>
      <c r="Z20" s="281"/>
      <c r="AA20" s="522" t="s">
        <v>526</v>
      </c>
      <c r="AB20" s="2359"/>
      <c r="AC20" s="2359"/>
      <c r="AD20" s="522" t="s">
        <v>565</v>
      </c>
      <c r="AE20" s="547"/>
      <c r="AF20" s="522" t="s">
        <v>19</v>
      </c>
      <c r="AG20" s="253"/>
      <c r="AH20" s="522" t="s">
        <v>909</v>
      </c>
      <c r="AI20" s="253"/>
      <c r="AJ20" s="281"/>
      <c r="AK20" s="548" t="s">
        <v>50</v>
      </c>
      <c r="AL20" s="79"/>
      <c r="AM20" s="79"/>
      <c r="AN20" s="79"/>
      <c r="AO20" s="79"/>
      <c r="AP20" s="79"/>
      <c r="AQ20" s="79"/>
      <c r="AR20" s="79"/>
      <c r="AS20" s="79"/>
      <c r="AT20" s="79"/>
      <c r="AU20" s="79"/>
      <c r="AV20" s="79"/>
      <c r="AW20" s="79"/>
      <c r="AX20" s="79"/>
      <c r="AY20" s="79"/>
      <c r="AZ20" s="79"/>
      <c r="BA20" s="79"/>
      <c r="BB20" s="79"/>
      <c r="BC20" s="79"/>
      <c r="BD20" s="79"/>
      <c r="BE20" s="79"/>
      <c r="BF20" s="79"/>
      <c r="BG20" s="79"/>
    </row>
    <row r="21" spans="1:59" s="11" customFormat="1" ht="18.75" customHeight="1" x14ac:dyDescent="0.4">
      <c r="A21" s="2380"/>
      <c r="B21" s="2381"/>
      <c r="C21" s="2381"/>
      <c r="D21" s="2381"/>
      <c r="E21" s="491"/>
      <c r="F21" s="1496"/>
      <c r="G21" s="331"/>
      <c r="H21" s="1608"/>
      <c r="I21" s="79"/>
      <c r="J21" s="1882" t="s">
        <v>910</v>
      </c>
      <c r="K21" s="1488"/>
      <c r="L21" s="1891"/>
      <c r="M21" s="1030"/>
      <c r="N21" s="1007"/>
      <c r="O21" s="1007"/>
      <c r="P21" s="1007"/>
      <c r="Q21" s="1486" t="s">
        <v>33</v>
      </c>
      <c r="R21" s="79"/>
      <c r="S21" s="1587"/>
      <c r="T21" s="1061"/>
      <c r="U21" s="1916"/>
      <c r="V21" s="1056"/>
      <c r="W21" s="1056"/>
      <c r="X21" s="1056"/>
      <c r="Y21" s="1911"/>
      <c r="Z21" s="1043" t="s">
        <v>911</v>
      </c>
      <c r="AA21" s="1043"/>
      <c r="AB21" s="2360"/>
      <c r="AC21" s="2361"/>
      <c r="AD21" s="2361"/>
      <c r="AE21" s="2361"/>
      <c r="AF21" s="2361"/>
      <c r="AG21" s="2361"/>
      <c r="AH21" s="2361"/>
      <c r="AI21" s="2361"/>
      <c r="AJ21" s="2361"/>
      <c r="AK21" s="2362"/>
      <c r="AL21" s="79"/>
      <c r="AM21" s="79"/>
      <c r="AN21" s="79"/>
      <c r="AO21" s="79"/>
      <c r="AP21" s="79"/>
      <c r="AQ21" s="79"/>
      <c r="AR21" s="79"/>
      <c r="AS21" s="79"/>
      <c r="AT21" s="79"/>
      <c r="AU21" s="79"/>
      <c r="AV21" s="79"/>
      <c r="AW21" s="79"/>
      <c r="AX21" s="79"/>
      <c r="AY21" s="79"/>
      <c r="AZ21" s="79"/>
      <c r="BA21" s="79"/>
      <c r="BB21" s="79"/>
      <c r="BC21" s="79"/>
      <c r="BD21" s="79"/>
      <c r="BE21" s="79"/>
      <c r="BF21" s="79"/>
      <c r="BG21" s="79"/>
    </row>
    <row r="22" spans="1:59" s="11" customFormat="1" ht="18.75" customHeight="1" x14ac:dyDescent="0.4">
      <c r="A22" s="1882" t="s">
        <v>912</v>
      </c>
      <c r="B22" s="1488"/>
      <c r="C22" s="1488"/>
      <c r="D22" s="1891"/>
      <c r="E22" s="1007"/>
      <c r="F22" s="1007"/>
      <c r="G22" s="1007"/>
      <c r="H22" s="1607"/>
      <c r="I22" s="79"/>
      <c r="J22" s="1889"/>
      <c r="K22" s="1498"/>
      <c r="L22" s="1737"/>
      <c r="M22" s="2150"/>
      <c r="N22" s="1008"/>
      <c r="O22" s="1008"/>
      <c r="P22" s="1008"/>
      <c r="Q22" s="2280"/>
      <c r="R22" s="79"/>
      <c r="S22" s="1587"/>
      <c r="T22" s="1061"/>
      <c r="U22" s="1916"/>
      <c r="V22" s="1056"/>
      <c r="W22" s="1056"/>
      <c r="X22" s="1056"/>
      <c r="Y22" s="1911"/>
      <c r="Z22" s="1043"/>
      <c r="AA22" s="1043"/>
      <c r="AB22" s="2363"/>
      <c r="AC22" s="2364"/>
      <c r="AD22" s="2364"/>
      <c r="AE22" s="2364"/>
      <c r="AF22" s="2364"/>
      <c r="AG22" s="2364"/>
      <c r="AH22" s="2364"/>
      <c r="AI22" s="2364"/>
      <c r="AJ22" s="2364"/>
      <c r="AK22" s="2365"/>
      <c r="AL22" s="79"/>
      <c r="AM22" s="79"/>
      <c r="AN22" s="79"/>
      <c r="AO22" s="79"/>
      <c r="AP22" s="79"/>
      <c r="AQ22" s="79"/>
      <c r="AR22" s="79"/>
      <c r="AS22" s="79"/>
      <c r="AT22" s="79"/>
      <c r="AU22" s="79"/>
      <c r="AV22" s="79"/>
      <c r="AW22" s="79"/>
      <c r="AX22" s="79"/>
      <c r="AY22" s="79"/>
      <c r="AZ22" s="79"/>
      <c r="BA22" s="79"/>
      <c r="BB22" s="79"/>
      <c r="BC22" s="79"/>
      <c r="BD22" s="79"/>
      <c r="BE22" s="79"/>
      <c r="BF22" s="79"/>
      <c r="BG22" s="79"/>
    </row>
    <row r="23" spans="1:59" s="11" customFormat="1" ht="18.75" customHeight="1" x14ac:dyDescent="0.4">
      <c r="A23" s="1889"/>
      <c r="B23" s="1498"/>
      <c r="C23" s="1498"/>
      <c r="D23" s="1737"/>
      <c r="E23" s="1496"/>
      <c r="F23" s="1496"/>
      <c r="G23" s="1496"/>
      <c r="H23" s="1608"/>
      <c r="I23" s="79"/>
      <c r="J23" s="1586" t="s">
        <v>913</v>
      </c>
      <c r="K23" s="1052"/>
      <c r="L23" s="1059"/>
      <c r="M23" s="417"/>
      <c r="N23" s="255"/>
      <c r="O23" s="255"/>
      <c r="P23" s="255"/>
      <c r="Q23" s="283"/>
      <c r="R23" s="79"/>
      <c r="S23" s="1587"/>
      <c r="T23" s="1061"/>
      <c r="U23" s="1736"/>
      <c r="V23" s="1498"/>
      <c r="W23" s="1498"/>
      <c r="X23" s="1498"/>
      <c r="Y23" s="1737"/>
      <c r="Z23" s="1043"/>
      <c r="AA23" s="1043"/>
      <c r="AB23" s="2366"/>
      <c r="AC23" s="2367"/>
      <c r="AD23" s="2367"/>
      <c r="AE23" s="2367"/>
      <c r="AF23" s="2367"/>
      <c r="AG23" s="2367"/>
      <c r="AH23" s="2367"/>
      <c r="AI23" s="2367"/>
      <c r="AJ23" s="2367"/>
      <c r="AK23" s="2368"/>
      <c r="AL23" s="79"/>
      <c r="AM23" s="79"/>
      <c r="AN23" s="79"/>
      <c r="AO23" s="79"/>
      <c r="AP23" s="79"/>
      <c r="AQ23" s="79"/>
      <c r="AR23" s="79"/>
      <c r="AS23" s="79"/>
      <c r="AT23" s="79"/>
      <c r="AU23" s="79"/>
      <c r="AV23" s="79"/>
      <c r="AW23" s="79"/>
      <c r="AX23" s="79"/>
      <c r="AY23" s="79"/>
      <c r="AZ23" s="79"/>
      <c r="BA23" s="79"/>
      <c r="BB23" s="79"/>
      <c r="BC23" s="79"/>
      <c r="BD23" s="79"/>
      <c r="BE23" s="79"/>
      <c r="BF23" s="79"/>
      <c r="BG23" s="79"/>
    </row>
    <row r="24" spans="1:59" s="11" customFormat="1" ht="18.75" customHeight="1" x14ac:dyDescent="0.4">
      <c r="A24" s="2355" t="s">
        <v>914</v>
      </c>
      <c r="B24" s="2149"/>
      <c r="C24" s="2149"/>
      <c r="D24" s="1869"/>
      <c r="E24" s="281"/>
      <c r="F24" s="522" t="s">
        <v>541</v>
      </c>
      <c r="G24" s="281"/>
      <c r="H24" s="548" t="s">
        <v>50</v>
      </c>
      <c r="I24" s="79"/>
      <c r="J24" s="1587"/>
      <c r="K24" s="1060"/>
      <c r="L24" s="1061"/>
      <c r="M24" s="277"/>
      <c r="N24" s="429" t="s">
        <v>541</v>
      </c>
      <c r="O24" s="253"/>
      <c r="P24" s="253"/>
      <c r="Q24" s="549" t="s">
        <v>50</v>
      </c>
      <c r="R24" s="79"/>
      <c r="S24" s="1587"/>
      <c r="T24" s="1061"/>
      <c r="U24" s="1043" t="s">
        <v>915</v>
      </c>
      <c r="V24" s="1043"/>
      <c r="W24" s="1043"/>
      <c r="X24" s="1043"/>
      <c r="Y24" s="1043"/>
      <c r="Z24" s="2357" t="s">
        <v>916</v>
      </c>
      <c r="AA24" s="2357"/>
      <c r="AB24" s="2357"/>
      <c r="AC24" s="2357"/>
      <c r="AD24" s="2357"/>
      <c r="AE24" s="2358"/>
      <c r="AF24" s="490"/>
      <c r="AG24" s="1007" t="s">
        <v>494</v>
      </c>
      <c r="AH24" s="255"/>
      <c r="AI24" s="255"/>
      <c r="AJ24" s="337"/>
      <c r="AK24" s="1607" t="s">
        <v>141</v>
      </c>
      <c r="AL24" s="79"/>
      <c r="AM24" s="79"/>
      <c r="AN24" s="79"/>
      <c r="AO24" s="79"/>
      <c r="AP24" s="79"/>
      <c r="AQ24" s="79"/>
      <c r="AR24" s="79"/>
      <c r="AS24" s="79"/>
      <c r="AT24" s="79"/>
      <c r="AU24" s="79"/>
      <c r="AV24" s="79"/>
      <c r="AW24" s="79"/>
      <c r="AX24" s="79"/>
      <c r="AY24" s="79"/>
      <c r="AZ24" s="79"/>
      <c r="BA24" s="79"/>
      <c r="BB24" s="79"/>
      <c r="BC24" s="79"/>
      <c r="BD24" s="79"/>
      <c r="BE24" s="79"/>
      <c r="BF24" s="79"/>
      <c r="BG24" s="79"/>
    </row>
    <row r="25" spans="1:59" s="11" customFormat="1" ht="18.75" customHeight="1" x14ac:dyDescent="0.4">
      <c r="A25" s="2355" t="s">
        <v>917</v>
      </c>
      <c r="B25" s="2149"/>
      <c r="C25" s="2149"/>
      <c r="D25" s="1869"/>
      <c r="E25" s="281"/>
      <c r="F25" s="522" t="s">
        <v>541</v>
      </c>
      <c r="G25" s="281"/>
      <c r="H25" s="548" t="s">
        <v>50</v>
      </c>
      <c r="I25" s="79"/>
      <c r="J25" s="1589"/>
      <c r="K25" s="1062"/>
      <c r="L25" s="1063"/>
      <c r="M25" s="273"/>
      <c r="N25" s="550"/>
      <c r="O25" s="550"/>
      <c r="P25" s="254"/>
      <c r="Q25" s="280"/>
      <c r="R25" s="79"/>
      <c r="S25" s="1587"/>
      <c r="T25" s="1061"/>
      <c r="U25" s="1043"/>
      <c r="V25" s="1043"/>
      <c r="W25" s="1043"/>
      <c r="X25" s="1043"/>
      <c r="Y25" s="1043"/>
      <c r="Z25" s="2357"/>
      <c r="AA25" s="2357"/>
      <c r="AB25" s="2357"/>
      <c r="AC25" s="2357"/>
      <c r="AD25" s="2357"/>
      <c r="AE25" s="2358"/>
      <c r="AF25" s="491"/>
      <c r="AG25" s="1496"/>
      <c r="AH25" s="254"/>
      <c r="AI25" s="254"/>
      <c r="AJ25" s="331"/>
      <c r="AK25" s="1608"/>
      <c r="AL25" s="79"/>
      <c r="AM25" s="79"/>
      <c r="AN25" s="79"/>
      <c r="AO25" s="79"/>
      <c r="AP25" s="79"/>
      <c r="AQ25" s="79"/>
      <c r="AR25" s="79"/>
      <c r="AS25" s="79"/>
      <c r="AT25" s="79"/>
      <c r="AU25" s="79"/>
      <c r="AV25" s="79"/>
      <c r="AW25" s="79"/>
      <c r="AX25" s="79"/>
      <c r="AY25" s="79"/>
      <c r="AZ25" s="79"/>
      <c r="BA25" s="79"/>
      <c r="BB25" s="79"/>
      <c r="BC25" s="79"/>
      <c r="BD25" s="79"/>
      <c r="BE25" s="79"/>
      <c r="BF25" s="79"/>
      <c r="BG25" s="79"/>
    </row>
    <row r="26" spans="1:59" s="11" customFormat="1" ht="18.75" customHeight="1" x14ac:dyDescent="0.4">
      <c r="A26" s="1586" t="s">
        <v>918</v>
      </c>
      <c r="B26" s="1052"/>
      <c r="C26" s="1052"/>
      <c r="D26" s="1059"/>
      <c r="E26" s="490"/>
      <c r="F26" s="1007" t="s">
        <v>494</v>
      </c>
      <c r="G26" s="337"/>
      <c r="H26" s="1607" t="s">
        <v>141</v>
      </c>
      <c r="I26" s="87"/>
      <c r="J26" s="1882" t="s">
        <v>919</v>
      </c>
      <c r="K26" s="1488"/>
      <c r="L26" s="1891"/>
      <c r="M26" s="2356"/>
      <c r="N26" s="2340"/>
      <c r="O26" s="2340"/>
      <c r="P26" s="2340"/>
      <c r="Q26" s="2341"/>
      <c r="R26" s="79"/>
      <c r="S26" s="1587"/>
      <c r="T26" s="1061"/>
      <c r="U26" s="1043"/>
      <c r="V26" s="1043"/>
      <c r="W26" s="1043"/>
      <c r="X26" s="1043"/>
      <c r="Y26" s="1043"/>
      <c r="Z26" s="2357" t="s">
        <v>920</v>
      </c>
      <c r="AA26" s="2357"/>
      <c r="AB26" s="2357"/>
      <c r="AC26" s="2357"/>
      <c r="AD26" s="2357"/>
      <c r="AE26" s="2358"/>
      <c r="AF26" s="490"/>
      <c r="AG26" s="1007" t="s">
        <v>494</v>
      </c>
      <c r="AH26" s="255"/>
      <c r="AI26" s="255"/>
      <c r="AJ26" s="337"/>
      <c r="AK26" s="1607" t="s">
        <v>141</v>
      </c>
      <c r="AL26" s="79"/>
      <c r="AM26" s="79"/>
      <c r="AN26" s="79"/>
      <c r="AO26" s="79"/>
      <c r="AP26" s="79"/>
      <c r="AQ26" s="79"/>
      <c r="AR26" s="79"/>
      <c r="AS26" s="79"/>
      <c r="AT26" s="79"/>
      <c r="AU26" s="79"/>
      <c r="AV26" s="79"/>
      <c r="AW26" s="79"/>
      <c r="AX26" s="79"/>
      <c r="AY26" s="79"/>
      <c r="AZ26" s="79"/>
      <c r="BA26" s="79"/>
      <c r="BB26" s="79"/>
      <c r="BC26" s="79"/>
      <c r="BD26" s="79"/>
      <c r="BE26" s="79"/>
      <c r="BF26" s="79"/>
      <c r="BG26" s="79"/>
    </row>
    <row r="27" spans="1:59" s="11" customFormat="1" ht="18.75" customHeight="1" x14ac:dyDescent="0.4">
      <c r="A27" s="1589"/>
      <c r="B27" s="1062"/>
      <c r="C27" s="1062"/>
      <c r="D27" s="1063"/>
      <c r="E27" s="491"/>
      <c r="F27" s="1496"/>
      <c r="G27" s="331"/>
      <c r="H27" s="1608"/>
      <c r="I27" s="79"/>
      <c r="J27" s="1888"/>
      <c r="K27" s="1056"/>
      <c r="L27" s="1911"/>
      <c r="M27" s="1534"/>
      <c r="N27" s="1536"/>
      <c r="O27" s="1536"/>
      <c r="P27" s="1536"/>
      <c r="Q27" s="2343"/>
      <c r="R27" s="79"/>
      <c r="S27" s="1587"/>
      <c r="T27" s="1061"/>
      <c r="U27" s="1043"/>
      <c r="V27" s="1043"/>
      <c r="W27" s="1043"/>
      <c r="X27" s="1043"/>
      <c r="Y27" s="1043"/>
      <c r="Z27" s="2357"/>
      <c r="AA27" s="2357"/>
      <c r="AB27" s="2357"/>
      <c r="AC27" s="2357"/>
      <c r="AD27" s="2357"/>
      <c r="AE27" s="2357"/>
      <c r="AF27" s="491"/>
      <c r="AG27" s="1496"/>
      <c r="AH27" s="254"/>
      <c r="AI27" s="254"/>
      <c r="AJ27" s="331"/>
      <c r="AK27" s="1608"/>
      <c r="AL27" s="79"/>
      <c r="AM27" s="79"/>
      <c r="AN27" s="79"/>
      <c r="AO27" s="79"/>
      <c r="AP27" s="79"/>
      <c r="AQ27" s="79"/>
      <c r="AR27" s="79"/>
      <c r="AS27" s="79"/>
      <c r="AT27" s="79"/>
      <c r="AU27" s="79"/>
      <c r="AV27" s="79"/>
      <c r="AW27" s="79"/>
      <c r="AX27" s="79"/>
      <c r="AY27" s="79"/>
      <c r="AZ27" s="79"/>
      <c r="BA27" s="79"/>
      <c r="BB27" s="79"/>
      <c r="BC27" s="79"/>
      <c r="BD27" s="79"/>
      <c r="BE27" s="79"/>
      <c r="BF27" s="79"/>
      <c r="BG27" s="79"/>
    </row>
    <row r="28" spans="1:59" s="11" customFormat="1" ht="18.75" customHeight="1" x14ac:dyDescent="0.4">
      <c r="A28" s="1586" t="s">
        <v>921</v>
      </c>
      <c r="B28" s="1052"/>
      <c r="C28" s="1052"/>
      <c r="D28" s="1059"/>
      <c r="E28" s="490"/>
      <c r="F28" s="1007" t="s">
        <v>494</v>
      </c>
      <c r="G28" s="337"/>
      <c r="H28" s="1607" t="s">
        <v>141</v>
      </c>
      <c r="I28" s="79"/>
      <c r="J28" s="1888"/>
      <c r="K28" s="1056"/>
      <c r="L28" s="1911"/>
      <c r="M28" s="1534"/>
      <c r="N28" s="1536"/>
      <c r="O28" s="1536"/>
      <c r="P28" s="1536"/>
      <c r="Q28" s="2343"/>
      <c r="R28" s="79"/>
      <c r="S28" s="1587"/>
      <c r="T28" s="1061"/>
      <c r="U28" s="1043"/>
      <c r="V28" s="1043"/>
      <c r="W28" s="1043"/>
      <c r="X28" s="1043"/>
      <c r="Y28" s="1043"/>
      <c r="Z28" s="2357" t="s">
        <v>922</v>
      </c>
      <c r="AA28" s="2357"/>
      <c r="AB28" s="2357"/>
      <c r="AC28" s="2357"/>
      <c r="AD28" s="2357"/>
      <c r="AE28" s="2357"/>
      <c r="AF28" s="490"/>
      <c r="AG28" s="1007" t="s">
        <v>494</v>
      </c>
      <c r="AH28" s="255"/>
      <c r="AI28" s="255"/>
      <c r="AJ28" s="337"/>
      <c r="AK28" s="1607" t="s">
        <v>141</v>
      </c>
      <c r="AL28" s="79"/>
      <c r="AM28" s="79"/>
      <c r="AN28" s="79"/>
      <c r="AO28" s="79"/>
      <c r="AP28" s="79"/>
      <c r="AQ28" s="79"/>
      <c r="AR28" s="79"/>
      <c r="AS28" s="79"/>
      <c r="AT28" s="79"/>
      <c r="AU28" s="79"/>
      <c r="AV28" s="79"/>
      <c r="AW28" s="79"/>
      <c r="AX28" s="79"/>
      <c r="AY28" s="79"/>
      <c r="AZ28" s="79"/>
      <c r="BA28" s="79"/>
      <c r="BB28" s="79"/>
      <c r="BC28" s="79"/>
      <c r="BD28" s="79"/>
      <c r="BE28" s="79"/>
      <c r="BF28" s="79"/>
      <c r="BG28" s="79"/>
    </row>
    <row r="29" spans="1:59" s="11" customFormat="1" ht="18.75" customHeight="1" thickBot="1" x14ac:dyDescent="0.45">
      <c r="A29" s="1589"/>
      <c r="B29" s="1062"/>
      <c r="C29" s="1062"/>
      <c r="D29" s="1063"/>
      <c r="E29" s="491"/>
      <c r="F29" s="1496"/>
      <c r="G29" s="331"/>
      <c r="H29" s="1608"/>
      <c r="I29" s="79"/>
      <c r="J29" s="1883"/>
      <c r="K29" s="1489"/>
      <c r="L29" s="2102"/>
      <c r="M29" s="1524"/>
      <c r="N29" s="1526"/>
      <c r="O29" s="1526"/>
      <c r="P29" s="1526"/>
      <c r="Q29" s="2345"/>
      <c r="R29" s="79"/>
      <c r="S29" s="1587"/>
      <c r="T29" s="1061"/>
      <c r="U29" s="1043"/>
      <c r="V29" s="1043"/>
      <c r="W29" s="1043"/>
      <c r="X29" s="1043"/>
      <c r="Y29" s="1043"/>
      <c r="Z29" s="2357"/>
      <c r="AA29" s="2357"/>
      <c r="AB29" s="2357"/>
      <c r="AC29" s="2357"/>
      <c r="AD29" s="2357"/>
      <c r="AE29" s="2357"/>
      <c r="AF29" s="491"/>
      <c r="AG29" s="1496"/>
      <c r="AH29" s="254"/>
      <c r="AI29" s="254"/>
      <c r="AJ29" s="331"/>
      <c r="AK29" s="1608"/>
      <c r="AL29" s="79"/>
      <c r="AM29" s="79"/>
      <c r="AN29" s="79"/>
      <c r="AO29" s="79"/>
      <c r="AP29" s="79"/>
      <c r="AQ29" s="79"/>
      <c r="AR29" s="79"/>
      <c r="AS29" s="79"/>
      <c r="AT29" s="79"/>
      <c r="AU29" s="79"/>
      <c r="AV29" s="79"/>
      <c r="AW29" s="79"/>
      <c r="AX29" s="79"/>
      <c r="AY29" s="79"/>
      <c r="AZ29" s="79"/>
      <c r="BA29" s="79"/>
      <c r="BB29" s="79"/>
      <c r="BC29" s="79"/>
      <c r="BD29" s="79"/>
      <c r="BE29" s="79"/>
      <c r="BF29" s="79"/>
      <c r="BG29" s="79"/>
    </row>
    <row r="30" spans="1:59" s="11" customFormat="1" ht="18.75" customHeight="1" x14ac:dyDescent="0.4">
      <c r="A30" s="1586" t="s">
        <v>923</v>
      </c>
      <c r="B30" s="1052"/>
      <c r="C30" s="1052"/>
      <c r="D30" s="1052"/>
      <c r="E30" s="490"/>
      <c r="F30" s="1007" t="s">
        <v>494</v>
      </c>
      <c r="G30" s="337"/>
      <c r="H30" s="1607" t="s">
        <v>141</v>
      </c>
      <c r="I30" s="79"/>
      <c r="J30" s="80" t="s">
        <v>924</v>
      </c>
      <c r="K30" s="80"/>
      <c r="L30" s="271"/>
      <c r="M30" s="79"/>
      <c r="N30" s="79"/>
      <c r="O30" s="79"/>
      <c r="P30" s="79"/>
      <c r="Q30" s="79"/>
      <c r="R30" s="79"/>
      <c r="S30" s="1587"/>
      <c r="T30" s="1061"/>
      <c r="U30" s="1051" t="s">
        <v>925</v>
      </c>
      <c r="V30" s="1052"/>
      <c r="W30" s="1052"/>
      <c r="X30" s="1052"/>
      <c r="Y30" s="1052"/>
      <c r="Z30" s="1052"/>
      <c r="AA30" s="1052"/>
      <c r="AB30" s="1059"/>
      <c r="AC30" s="2348"/>
      <c r="AD30" s="2349"/>
      <c r="AE30" s="2349"/>
      <c r="AF30" s="2349"/>
      <c r="AG30" s="2349"/>
      <c r="AH30" s="2349"/>
      <c r="AI30" s="2349"/>
      <c r="AJ30" s="2349"/>
      <c r="AK30" s="2350"/>
      <c r="AL30" s="79"/>
      <c r="AM30" s="79"/>
      <c r="AN30" s="79"/>
      <c r="AO30" s="79"/>
      <c r="AP30" s="79"/>
      <c r="AQ30" s="79"/>
      <c r="AR30" s="79"/>
      <c r="AS30" s="79"/>
      <c r="AT30" s="79"/>
      <c r="AU30" s="79"/>
      <c r="AV30" s="79"/>
      <c r="AW30" s="79"/>
      <c r="AX30" s="79"/>
      <c r="AY30" s="79"/>
      <c r="AZ30" s="79"/>
      <c r="BA30" s="79"/>
      <c r="BB30" s="79"/>
      <c r="BC30" s="79"/>
      <c r="BD30" s="79"/>
      <c r="BE30" s="79"/>
      <c r="BF30" s="79"/>
      <c r="BG30" s="79"/>
    </row>
    <row r="31" spans="1:59" s="11" customFormat="1" ht="18.75" customHeight="1" thickBot="1" x14ac:dyDescent="0.45">
      <c r="A31" s="1739"/>
      <c r="B31" s="1740"/>
      <c r="C31" s="1740"/>
      <c r="D31" s="1740"/>
      <c r="E31" s="551"/>
      <c r="F31" s="1485"/>
      <c r="G31" s="125"/>
      <c r="H31" s="1609"/>
      <c r="I31" s="79"/>
      <c r="J31" s="2354" t="s">
        <v>1064</v>
      </c>
      <c r="K31" s="2354"/>
      <c r="L31" s="2354"/>
      <c r="M31" s="2354"/>
      <c r="N31" s="2354"/>
      <c r="O31" s="2354"/>
      <c r="P31" s="2354"/>
      <c r="Q31" s="2354"/>
      <c r="R31" s="79"/>
      <c r="S31" s="1739"/>
      <c r="T31" s="2347"/>
      <c r="U31" s="2346"/>
      <c r="V31" s="1740"/>
      <c r="W31" s="1740"/>
      <c r="X31" s="1740"/>
      <c r="Y31" s="1740"/>
      <c r="Z31" s="1740"/>
      <c r="AA31" s="1740"/>
      <c r="AB31" s="2347"/>
      <c r="AC31" s="2351"/>
      <c r="AD31" s="2352"/>
      <c r="AE31" s="2352"/>
      <c r="AF31" s="2352"/>
      <c r="AG31" s="2352"/>
      <c r="AH31" s="2352"/>
      <c r="AI31" s="2352"/>
      <c r="AJ31" s="2352"/>
      <c r="AK31" s="2353"/>
      <c r="AL31" s="79"/>
      <c r="AM31" s="79"/>
      <c r="AN31" s="79"/>
      <c r="AO31" s="79"/>
      <c r="AP31" s="79"/>
      <c r="AQ31" s="79"/>
      <c r="AR31" s="79"/>
      <c r="AS31" s="79"/>
      <c r="AT31" s="79"/>
      <c r="AU31" s="79"/>
      <c r="AV31" s="79"/>
      <c r="AW31" s="79"/>
      <c r="AX31" s="79"/>
      <c r="AY31" s="79"/>
      <c r="AZ31" s="79"/>
      <c r="BA31" s="79"/>
      <c r="BB31" s="79"/>
      <c r="BC31" s="79"/>
      <c r="BD31" s="79"/>
      <c r="BE31" s="79"/>
      <c r="BF31" s="79"/>
      <c r="BG31" s="79"/>
    </row>
    <row r="32" spans="1:59" s="11" customFormat="1" ht="18.75" customHeight="1" x14ac:dyDescent="0.4">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row>
    <row r="33" spans="1:59" s="11" customFormat="1" ht="18.75" customHeight="1" x14ac:dyDescent="0.4">
      <c r="A33" s="79"/>
      <c r="B33" s="79"/>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row>
    <row r="34" spans="1:59" s="11" customFormat="1" ht="18.75" customHeight="1" x14ac:dyDescent="0.4">
      <c r="A34" s="79"/>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row>
    <row r="35" spans="1:59" s="11" customFormat="1" ht="18.75" customHeight="1" x14ac:dyDescent="0.4">
      <c r="A35" s="79"/>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row>
    <row r="36" spans="1:59" s="11" customFormat="1" ht="18.75" customHeight="1" x14ac:dyDescent="0.4">
      <c r="A36" s="79"/>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row>
    <row r="37" spans="1:59" s="11" customFormat="1" ht="18.75" customHeight="1" x14ac:dyDescent="0.4">
      <c r="A37" s="79"/>
      <c r="B37" s="79"/>
      <c r="C37" s="79"/>
      <c r="D37" s="79"/>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row>
    <row r="38" spans="1:59" s="11" customFormat="1" ht="18.75" customHeight="1" x14ac:dyDescent="0.4">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row>
    <row r="39" spans="1:59" s="11" customFormat="1" ht="18.75" customHeight="1" x14ac:dyDescent="0.4">
      <c r="A39" s="79"/>
      <c r="B39" s="79"/>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row>
    <row r="40" spans="1:59" s="11" customFormat="1" ht="18.75" customHeight="1" x14ac:dyDescent="0.4">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row>
    <row r="41" spans="1:59" s="11" customFormat="1" ht="18.75" customHeight="1" x14ac:dyDescent="0.4">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row>
    <row r="42" spans="1:59" s="11" customFormat="1" ht="18.75" customHeight="1" x14ac:dyDescent="0.4">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row>
    <row r="43" spans="1:59" s="11" customFormat="1" ht="18.75" customHeight="1" x14ac:dyDescent="0.3">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107"/>
      <c r="AC43" s="107"/>
      <c r="AD43" s="107"/>
      <c r="AE43" s="107"/>
      <c r="AF43" s="107"/>
      <c r="AG43" s="107"/>
      <c r="AH43" s="107"/>
      <c r="AI43" s="107"/>
      <c r="AJ43" s="107"/>
      <c r="AK43" s="79"/>
      <c r="AL43" s="79"/>
      <c r="AM43" s="79"/>
      <c r="AN43" s="79"/>
      <c r="AO43" s="79"/>
      <c r="AP43" s="79"/>
      <c r="AQ43" s="79"/>
      <c r="AR43" s="79"/>
      <c r="AS43" s="79"/>
      <c r="AT43" s="79"/>
      <c r="AU43" s="79"/>
      <c r="AV43" s="79"/>
      <c r="AW43" s="79"/>
      <c r="AX43" s="79"/>
      <c r="AY43" s="79"/>
      <c r="AZ43" s="79"/>
      <c r="BA43" s="79"/>
      <c r="BB43" s="79"/>
      <c r="BC43" s="79"/>
      <c r="BD43" s="79"/>
      <c r="BE43" s="79"/>
      <c r="BF43" s="79"/>
      <c r="BG43" s="79"/>
    </row>
    <row r="44" spans="1:59" s="11" customFormat="1" ht="18.75" customHeight="1" x14ac:dyDescent="0.3">
      <c r="A44" s="79"/>
      <c r="B44" s="79"/>
      <c r="C44" s="79"/>
      <c r="D44" s="79"/>
      <c r="E44" s="79"/>
      <c r="F44" s="79"/>
      <c r="G44" s="79"/>
      <c r="H44" s="79"/>
      <c r="I44" s="79"/>
      <c r="J44" s="107"/>
      <c r="K44" s="107"/>
      <c r="L44" s="107"/>
      <c r="M44" s="107"/>
      <c r="N44" s="107"/>
      <c r="O44" s="107"/>
      <c r="P44" s="107"/>
      <c r="Q44" s="107"/>
      <c r="R44" s="79"/>
      <c r="S44" s="107"/>
      <c r="T44" s="107"/>
      <c r="U44" s="107"/>
      <c r="V44" s="107"/>
      <c r="W44" s="107"/>
      <c r="X44" s="107"/>
      <c r="Y44" s="107"/>
      <c r="Z44" s="107"/>
      <c r="AA44" s="107"/>
      <c r="AB44" s="107"/>
      <c r="AC44" s="107"/>
      <c r="AD44" s="107"/>
      <c r="AE44" s="107"/>
      <c r="AF44" s="107"/>
      <c r="AG44" s="107"/>
      <c r="AH44" s="107"/>
      <c r="AI44" s="107"/>
      <c r="AJ44" s="107"/>
      <c r="AK44" s="79"/>
      <c r="AL44" s="79"/>
      <c r="AM44" s="79"/>
      <c r="AN44" s="79"/>
      <c r="AO44" s="79"/>
      <c r="AP44" s="79"/>
      <c r="AQ44" s="79"/>
      <c r="AR44" s="79"/>
      <c r="AS44" s="79"/>
      <c r="AT44" s="79"/>
      <c r="AU44" s="79"/>
      <c r="AV44" s="79"/>
      <c r="AW44" s="79"/>
      <c r="AX44" s="79"/>
      <c r="AY44" s="79"/>
      <c r="AZ44" s="79"/>
      <c r="BA44" s="79"/>
      <c r="BB44" s="79"/>
      <c r="BC44" s="79"/>
      <c r="BD44" s="79"/>
      <c r="BE44" s="79"/>
      <c r="BF44" s="79"/>
      <c r="BG44" s="79"/>
    </row>
    <row r="45" spans="1:59" s="11" customFormat="1" ht="18.75" customHeight="1" x14ac:dyDescent="0.3">
      <c r="A45" s="107"/>
      <c r="B45" s="107"/>
      <c r="C45" s="107"/>
      <c r="D45" s="107"/>
      <c r="E45" s="107"/>
      <c r="F45" s="107"/>
      <c r="G45" s="107"/>
      <c r="H45" s="107"/>
      <c r="I45" s="107"/>
      <c r="J45" s="107"/>
      <c r="K45" s="107"/>
      <c r="L45" s="107"/>
      <c r="M45" s="107"/>
      <c r="N45" s="107"/>
      <c r="O45" s="107"/>
      <c r="P45" s="107"/>
      <c r="Q45" s="107"/>
      <c r="R45" s="79"/>
      <c r="S45" s="107"/>
      <c r="T45" s="107"/>
      <c r="U45" s="107"/>
      <c r="V45" s="107"/>
      <c r="W45" s="107"/>
      <c r="X45" s="107"/>
      <c r="Y45" s="107"/>
      <c r="Z45" s="107"/>
      <c r="AA45" s="107"/>
      <c r="AB45" s="107"/>
      <c r="AC45" s="107"/>
      <c r="AD45" s="107"/>
      <c r="AE45" s="107"/>
      <c r="AF45" s="107"/>
      <c r="AG45" s="107"/>
      <c r="AH45" s="107"/>
      <c r="AI45" s="107"/>
      <c r="AJ45" s="107"/>
      <c r="AK45" s="79"/>
      <c r="AL45" s="79"/>
      <c r="AM45" s="79"/>
      <c r="AN45" s="79"/>
      <c r="AO45" s="79"/>
      <c r="AP45" s="79"/>
      <c r="AQ45" s="79"/>
      <c r="AR45" s="79"/>
      <c r="AS45" s="79"/>
      <c r="AT45" s="79"/>
      <c r="AU45" s="79"/>
      <c r="AV45" s="79"/>
      <c r="AW45" s="79"/>
      <c r="AX45" s="79"/>
      <c r="AY45" s="79"/>
      <c r="AZ45" s="79"/>
      <c r="BA45" s="79"/>
      <c r="BB45" s="79"/>
      <c r="BC45" s="79"/>
      <c r="BD45" s="79"/>
      <c r="BE45" s="79"/>
      <c r="BF45" s="79"/>
      <c r="BG45" s="79"/>
    </row>
    <row r="46" spans="1:59" ht="18.75" customHeight="1" x14ac:dyDescent="0.3"/>
    <row r="47" spans="1:59" ht="18.75" customHeight="1" x14ac:dyDescent="0.3"/>
    <row r="48" spans="1:5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sheetData>
  <sheetProtection selectLockedCells="1"/>
  <mergeCells count="101">
    <mergeCell ref="F2:G3"/>
    <mergeCell ref="I2:J2"/>
    <mergeCell ref="L2:N2"/>
    <mergeCell ref="P2:R2"/>
    <mergeCell ref="I3:K3"/>
    <mergeCell ref="M3:N3"/>
    <mergeCell ref="O3:Q3"/>
    <mergeCell ref="A6:B6"/>
    <mergeCell ref="G6:H6"/>
    <mergeCell ref="M6:N6"/>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A8:B8"/>
    <mergeCell ref="G8:H8"/>
    <mergeCell ref="M8:N8"/>
    <mergeCell ref="A11:C12"/>
    <mergeCell ref="D11:E12"/>
    <mergeCell ref="F11:F12"/>
    <mergeCell ref="G11:H12"/>
    <mergeCell ref="I11:I12"/>
    <mergeCell ref="J11:K12"/>
    <mergeCell ref="L11:L12"/>
    <mergeCell ref="N11:N12"/>
    <mergeCell ref="P11:Q12"/>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19:D19"/>
    <mergeCell ref="J19:L20"/>
    <mergeCell ref="N19:N20"/>
    <mergeCell ref="Q19:Q20"/>
    <mergeCell ref="A20:D21"/>
    <mergeCell ref="F20:F21"/>
    <mergeCell ref="H20:H21"/>
    <mergeCell ref="AD15:AK15"/>
    <mergeCell ref="X16:Y16"/>
    <mergeCell ref="Z16:AJ16"/>
    <mergeCell ref="U17:Y19"/>
    <mergeCell ref="Z18:AA19"/>
    <mergeCell ref="AB18:AK19"/>
    <mergeCell ref="A22:D23"/>
    <mergeCell ref="E22:H23"/>
    <mergeCell ref="J23:L25"/>
    <mergeCell ref="A24:D24"/>
    <mergeCell ref="U24:Y29"/>
    <mergeCell ref="U20:Y23"/>
    <mergeCell ref="AB20:AC20"/>
    <mergeCell ref="J21:L22"/>
    <mergeCell ref="M21:P22"/>
    <mergeCell ref="Q21:Q22"/>
    <mergeCell ref="Z21:AA23"/>
    <mergeCell ref="AB21:AK23"/>
    <mergeCell ref="AG28:AG29"/>
    <mergeCell ref="AK28:AK29"/>
    <mergeCell ref="A30:D31"/>
    <mergeCell ref="F30:F31"/>
    <mergeCell ref="H30:H31"/>
    <mergeCell ref="U30:AB31"/>
    <mergeCell ref="AC30:AK31"/>
    <mergeCell ref="J31:Q31"/>
    <mergeCell ref="AG24:AG25"/>
    <mergeCell ref="AK24:AK25"/>
    <mergeCell ref="A25:D25"/>
    <mergeCell ref="A26:D27"/>
    <mergeCell ref="F26:F27"/>
    <mergeCell ref="H26:H27"/>
    <mergeCell ref="J26:L29"/>
    <mergeCell ref="M26:Q29"/>
    <mergeCell ref="Z26:AE27"/>
    <mergeCell ref="AG26:AG27"/>
    <mergeCell ref="Z24:AE25"/>
    <mergeCell ref="AK26:AK27"/>
    <mergeCell ref="A28:D29"/>
    <mergeCell ref="F28:F29"/>
    <mergeCell ref="H28:H29"/>
    <mergeCell ref="Z28:AE29"/>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&amp;C28/30&amp;R&amp;F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D760C-C6C1-4DDF-A6C9-AC784379F174}">
  <sheetPr>
    <tabColor theme="7" tint="0.79998168889431442"/>
    <pageSetUpPr fitToPage="1"/>
  </sheetPr>
  <dimension ref="A1:BS84"/>
  <sheetViews>
    <sheetView view="pageBreakPreview" zoomScaleNormal="70" zoomScaleSheetLayoutView="100" workbookViewId="0"/>
  </sheetViews>
  <sheetFormatPr defaultRowHeight="16.5" x14ac:dyDescent="0.4"/>
  <cols>
    <col min="1" max="67" width="4.375" style="13" customWidth="1"/>
    <col min="68" max="71" width="9" style="13"/>
    <col min="72" max="256" width="9" style="11"/>
    <col min="257" max="323" width="4.375" style="11" customWidth="1"/>
    <col min="324" max="512" width="9" style="11"/>
    <col min="513" max="579" width="4.375" style="11" customWidth="1"/>
    <col min="580" max="768" width="9" style="11"/>
    <col min="769" max="835" width="4.375" style="11" customWidth="1"/>
    <col min="836" max="1024" width="9" style="11"/>
    <col min="1025" max="1091" width="4.375" style="11" customWidth="1"/>
    <col min="1092" max="1280" width="9" style="11"/>
    <col min="1281" max="1347" width="4.375" style="11" customWidth="1"/>
    <col min="1348" max="1536" width="9" style="11"/>
    <col min="1537" max="1603" width="4.375" style="11" customWidth="1"/>
    <col min="1604" max="1792" width="9" style="11"/>
    <col min="1793" max="1859" width="4.375" style="11" customWidth="1"/>
    <col min="1860" max="2048" width="9" style="11"/>
    <col min="2049" max="2115" width="4.375" style="11" customWidth="1"/>
    <col min="2116" max="2304" width="9" style="11"/>
    <col min="2305" max="2371" width="4.375" style="11" customWidth="1"/>
    <col min="2372" max="2560" width="9" style="11"/>
    <col min="2561" max="2627" width="4.375" style="11" customWidth="1"/>
    <col min="2628" max="2816" width="9" style="11"/>
    <col min="2817" max="2883" width="4.375" style="11" customWidth="1"/>
    <col min="2884" max="3072" width="9" style="11"/>
    <col min="3073" max="3139" width="4.375" style="11" customWidth="1"/>
    <col min="3140" max="3328" width="9" style="11"/>
    <col min="3329" max="3395" width="4.375" style="11" customWidth="1"/>
    <col min="3396" max="3584" width="9" style="11"/>
    <col min="3585" max="3651" width="4.375" style="11" customWidth="1"/>
    <col min="3652" max="3840" width="9" style="11"/>
    <col min="3841" max="3907" width="4.375" style="11" customWidth="1"/>
    <col min="3908" max="4096" width="9" style="11"/>
    <col min="4097" max="4163" width="4.375" style="11" customWidth="1"/>
    <col min="4164" max="4352" width="9" style="11"/>
    <col min="4353" max="4419" width="4.375" style="11" customWidth="1"/>
    <col min="4420" max="4608" width="9" style="11"/>
    <col min="4609" max="4675" width="4.375" style="11" customWidth="1"/>
    <col min="4676" max="4864" width="9" style="11"/>
    <col min="4865" max="4931" width="4.375" style="11" customWidth="1"/>
    <col min="4932" max="5120" width="9" style="11"/>
    <col min="5121" max="5187" width="4.375" style="11" customWidth="1"/>
    <col min="5188" max="5376" width="9" style="11"/>
    <col min="5377" max="5443" width="4.375" style="11" customWidth="1"/>
    <col min="5444" max="5632" width="9" style="11"/>
    <col min="5633" max="5699" width="4.375" style="11" customWidth="1"/>
    <col min="5700" max="5888" width="9" style="11"/>
    <col min="5889" max="5955" width="4.375" style="11" customWidth="1"/>
    <col min="5956" max="6144" width="9" style="11"/>
    <col min="6145" max="6211" width="4.375" style="11" customWidth="1"/>
    <col min="6212" max="6400" width="9" style="11"/>
    <col min="6401" max="6467" width="4.375" style="11" customWidth="1"/>
    <col min="6468" max="6656" width="9" style="11"/>
    <col min="6657" max="6723" width="4.375" style="11" customWidth="1"/>
    <col min="6724" max="6912" width="9" style="11"/>
    <col min="6913" max="6979" width="4.375" style="11" customWidth="1"/>
    <col min="6980" max="7168" width="9" style="11"/>
    <col min="7169" max="7235" width="4.375" style="11" customWidth="1"/>
    <col min="7236" max="7424" width="9" style="11"/>
    <col min="7425" max="7491" width="4.375" style="11" customWidth="1"/>
    <col min="7492" max="7680" width="9" style="11"/>
    <col min="7681" max="7747" width="4.375" style="11" customWidth="1"/>
    <col min="7748" max="7936" width="9" style="11"/>
    <col min="7937" max="8003" width="4.375" style="11" customWidth="1"/>
    <col min="8004" max="8192" width="9" style="11"/>
    <col min="8193" max="8259" width="4.375" style="11" customWidth="1"/>
    <col min="8260" max="8448" width="9" style="11"/>
    <col min="8449" max="8515" width="4.375" style="11" customWidth="1"/>
    <col min="8516" max="8704" width="9" style="11"/>
    <col min="8705" max="8771" width="4.375" style="11" customWidth="1"/>
    <col min="8772" max="8960" width="9" style="11"/>
    <col min="8961" max="9027" width="4.375" style="11" customWidth="1"/>
    <col min="9028" max="9216" width="9" style="11"/>
    <col min="9217" max="9283" width="4.375" style="11" customWidth="1"/>
    <col min="9284" max="9472" width="9" style="11"/>
    <col min="9473" max="9539" width="4.375" style="11" customWidth="1"/>
    <col min="9540" max="9728" width="9" style="11"/>
    <col min="9729" max="9795" width="4.375" style="11" customWidth="1"/>
    <col min="9796" max="9984" width="9" style="11"/>
    <col min="9985" max="10051" width="4.375" style="11" customWidth="1"/>
    <col min="10052" max="10240" width="9" style="11"/>
    <col min="10241" max="10307" width="4.375" style="11" customWidth="1"/>
    <col min="10308" max="10496" width="9" style="11"/>
    <col min="10497" max="10563" width="4.375" style="11" customWidth="1"/>
    <col min="10564" max="10752" width="9" style="11"/>
    <col min="10753" max="10819" width="4.375" style="11" customWidth="1"/>
    <col min="10820" max="11008" width="9" style="11"/>
    <col min="11009" max="11075" width="4.375" style="11" customWidth="1"/>
    <col min="11076" max="11264" width="9" style="11"/>
    <col min="11265" max="11331" width="4.375" style="11" customWidth="1"/>
    <col min="11332" max="11520" width="9" style="11"/>
    <col min="11521" max="11587" width="4.375" style="11" customWidth="1"/>
    <col min="11588" max="11776" width="9" style="11"/>
    <col min="11777" max="11843" width="4.375" style="11" customWidth="1"/>
    <col min="11844" max="12032" width="9" style="11"/>
    <col min="12033" max="12099" width="4.375" style="11" customWidth="1"/>
    <col min="12100" max="12288" width="9" style="11"/>
    <col min="12289" max="12355" width="4.375" style="11" customWidth="1"/>
    <col min="12356" max="12544" width="9" style="11"/>
    <col min="12545" max="12611" width="4.375" style="11" customWidth="1"/>
    <col min="12612" max="12800" width="9" style="11"/>
    <col min="12801" max="12867" width="4.375" style="11" customWidth="1"/>
    <col min="12868" max="13056" width="9" style="11"/>
    <col min="13057" max="13123" width="4.375" style="11" customWidth="1"/>
    <col min="13124" max="13312" width="9" style="11"/>
    <col min="13313" max="13379" width="4.375" style="11" customWidth="1"/>
    <col min="13380" max="13568" width="9" style="11"/>
    <col min="13569" max="13635" width="4.375" style="11" customWidth="1"/>
    <col min="13636" max="13824" width="9" style="11"/>
    <col min="13825" max="13891" width="4.375" style="11" customWidth="1"/>
    <col min="13892" max="14080" width="9" style="11"/>
    <col min="14081" max="14147" width="4.375" style="11" customWidth="1"/>
    <col min="14148" max="14336" width="9" style="11"/>
    <col min="14337" max="14403" width="4.375" style="11" customWidth="1"/>
    <col min="14404" max="14592" width="9" style="11"/>
    <col min="14593" max="14659" width="4.375" style="11" customWidth="1"/>
    <col min="14660" max="14848" width="9" style="11"/>
    <col min="14849" max="14915" width="4.375" style="11" customWidth="1"/>
    <col min="14916" max="15104" width="9" style="11"/>
    <col min="15105" max="15171" width="4.375" style="11" customWidth="1"/>
    <col min="15172" max="15360" width="9" style="11"/>
    <col min="15361" max="15427" width="4.375" style="11" customWidth="1"/>
    <col min="15428" max="15616" width="9" style="11"/>
    <col min="15617" max="15683" width="4.375" style="11" customWidth="1"/>
    <col min="15684" max="15872" width="9" style="11"/>
    <col min="15873" max="15939" width="4.375" style="11" customWidth="1"/>
    <col min="15940" max="16128" width="9" style="11"/>
    <col min="16129" max="16195" width="4.375" style="11" customWidth="1"/>
    <col min="16196" max="16384" width="9" style="11"/>
  </cols>
  <sheetData>
    <row r="1" spans="1:45" ht="18.75" customHeight="1" x14ac:dyDescent="0.4">
      <c r="A1" s="67" t="s">
        <v>97</v>
      </c>
    </row>
    <row r="2" spans="1:45" ht="18.75" customHeight="1" thickBot="1" x14ac:dyDescent="0.45">
      <c r="A2" s="27" t="s">
        <v>98</v>
      </c>
      <c r="AH2" s="44" t="s">
        <v>99</v>
      </c>
      <c r="AI2" s="904"/>
      <c r="AJ2" s="904"/>
      <c r="AK2" s="904"/>
      <c r="AL2" s="51" t="s">
        <v>19</v>
      </c>
      <c r="AM2" s="904"/>
      <c r="AN2" s="904"/>
      <c r="AO2" s="51" t="s">
        <v>20</v>
      </c>
      <c r="AP2" s="861"/>
      <c r="AQ2" s="861"/>
      <c r="AR2" s="859" t="s">
        <v>102</v>
      </c>
      <c r="AS2" s="859"/>
    </row>
    <row r="3" spans="1:45" ht="18.75" customHeight="1" x14ac:dyDescent="0.4">
      <c r="A3" s="68"/>
      <c r="B3" s="69"/>
      <c r="C3" s="69"/>
      <c r="D3" s="69"/>
      <c r="E3" s="69"/>
      <c r="F3" s="69"/>
      <c r="G3" s="69"/>
      <c r="H3" s="69"/>
      <c r="I3" s="69"/>
      <c r="J3" s="829" t="s">
        <v>103</v>
      </c>
      <c r="K3" s="953"/>
      <c r="L3" s="829" t="s">
        <v>104</v>
      </c>
      <c r="M3" s="953"/>
      <c r="N3" s="954" t="s">
        <v>1066</v>
      </c>
      <c r="O3" s="955"/>
      <c r="P3" s="955"/>
      <c r="Q3" s="955"/>
      <c r="R3" s="955"/>
      <c r="S3" s="955"/>
      <c r="T3" s="955"/>
      <c r="U3" s="955"/>
      <c r="V3" s="955"/>
      <c r="W3" s="955"/>
      <c r="X3" s="955"/>
      <c r="Y3" s="955"/>
      <c r="Z3" s="955"/>
      <c r="AA3" s="955"/>
      <c r="AB3" s="955"/>
      <c r="AC3" s="955"/>
      <c r="AD3" s="955"/>
      <c r="AE3" s="955"/>
      <c r="AF3" s="955"/>
      <c r="AG3" s="956"/>
      <c r="AH3" s="829" t="s">
        <v>106</v>
      </c>
      <c r="AI3" s="953"/>
      <c r="AJ3" s="829" t="s">
        <v>1068</v>
      </c>
      <c r="AK3" s="830"/>
      <c r="AL3" s="830"/>
      <c r="AM3" s="953"/>
      <c r="AN3" s="829" t="s">
        <v>108</v>
      </c>
      <c r="AO3" s="953"/>
      <c r="AP3" s="829" t="s">
        <v>109</v>
      </c>
      <c r="AQ3" s="953"/>
      <c r="AR3" s="829" t="s">
        <v>110</v>
      </c>
      <c r="AS3" s="831"/>
    </row>
    <row r="4" spans="1:45" ht="18.75" customHeight="1" x14ac:dyDescent="0.4">
      <c r="A4" s="636"/>
      <c r="B4" s="637"/>
      <c r="C4" s="637"/>
      <c r="D4" s="637"/>
      <c r="E4" s="949" t="s">
        <v>1069</v>
      </c>
      <c r="F4" s="949"/>
      <c r="G4" s="949"/>
      <c r="H4" s="949"/>
      <c r="I4" s="950"/>
      <c r="J4" s="947"/>
      <c r="K4" s="860"/>
      <c r="L4" s="947"/>
      <c r="M4" s="860"/>
      <c r="N4" s="957"/>
      <c r="O4" s="958"/>
      <c r="P4" s="958"/>
      <c r="Q4" s="958"/>
      <c r="R4" s="958"/>
      <c r="S4" s="958"/>
      <c r="T4" s="958"/>
      <c r="U4" s="958"/>
      <c r="V4" s="958"/>
      <c r="W4" s="958"/>
      <c r="X4" s="958"/>
      <c r="Y4" s="958"/>
      <c r="Z4" s="958"/>
      <c r="AA4" s="958"/>
      <c r="AB4" s="958"/>
      <c r="AC4" s="958"/>
      <c r="AD4" s="958"/>
      <c r="AE4" s="958"/>
      <c r="AF4" s="958"/>
      <c r="AG4" s="959"/>
      <c r="AH4" s="947"/>
      <c r="AI4" s="860"/>
      <c r="AJ4" s="808"/>
      <c r="AK4" s="788"/>
      <c r="AL4" s="788"/>
      <c r="AM4" s="809"/>
      <c r="AN4" s="947"/>
      <c r="AO4" s="860"/>
      <c r="AP4" s="947"/>
      <c r="AQ4" s="860"/>
      <c r="AR4" s="947"/>
      <c r="AS4" s="909"/>
    </row>
    <row r="5" spans="1:45" ht="18.75" customHeight="1" x14ac:dyDescent="0.4">
      <c r="A5" s="70"/>
      <c r="B5" s="76"/>
      <c r="C5" s="76"/>
      <c r="D5" s="76"/>
      <c r="E5" s="76"/>
      <c r="F5" s="76"/>
      <c r="G5" s="76"/>
      <c r="H5" s="76"/>
      <c r="I5" s="72"/>
      <c r="J5" s="947"/>
      <c r="K5" s="860"/>
      <c r="L5" s="947"/>
      <c r="M5" s="860"/>
      <c r="N5" s="785" t="s">
        <v>111</v>
      </c>
      <c r="O5" s="785"/>
      <c r="P5" s="785" t="s">
        <v>112</v>
      </c>
      <c r="Q5" s="785"/>
      <c r="R5" s="785" t="s">
        <v>113</v>
      </c>
      <c r="S5" s="785"/>
      <c r="T5" s="785" t="s">
        <v>114</v>
      </c>
      <c r="U5" s="785"/>
      <c r="V5" s="785" t="s">
        <v>115</v>
      </c>
      <c r="W5" s="785"/>
      <c r="X5" s="785" t="s">
        <v>116</v>
      </c>
      <c r="Y5" s="785"/>
      <c r="Z5" s="785" t="s">
        <v>117</v>
      </c>
      <c r="AA5" s="785"/>
      <c r="AB5" s="960" t="s">
        <v>118</v>
      </c>
      <c r="AC5" s="960"/>
      <c r="AD5" s="960" t="s">
        <v>119</v>
      </c>
      <c r="AE5" s="960"/>
      <c r="AF5" s="913" t="s">
        <v>120</v>
      </c>
      <c r="AG5" s="841"/>
      <c r="AH5" s="947"/>
      <c r="AI5" s="860"/>
      <c r="AJ5" s="913" t="s">
        <v>149</v>
      </c>
      <c r="AK5" s="841"/>
      <c r="AL5" s="899" t="s">
        <v>1051</v>
      </c>
      <c r="AM5" s="853"/>
      <c r="AN5" s="947"/>
      <c r="AO5" s="860"/>
      <c r="AP5" s="947"/>
      <c r="AQ5" s="860"/>
      <c r="AR5" s="947"/>
      <c r="AS5" s="909"/>
    </row>
    <row r="6" spans="1:45" ht="18.75" customHeight="1" x14ac:dyDescent="0.4">
      <c r="A6" s="951" t="s">
        <v>469</v>
      </c>
      <c r="B6" s="952"/>
      <c r="C6" s="952"/>
      <c r="D6" s="952"/>
      <c r="E6" s="952"/>
      <c r="F6" s="952"/>
      <c r="G6" s="76"/>
      <c r="H6" s="76"/>
      <c r="I6" s="72"/>
      <c r="J6" s="947"/>
      <c r="K6" s="860"/>
      <c r="L6" s="947"/>
      <c r="M6" s="860"/>
      <c r="N6" s="785"/>
      <c r="O6" s="785"/>
      <c r="P6" s="785"/>
      <c r="Q6" s="785"/>
      <c r="R6" s="785"/>
      <c r="S6" s="785"/>
      <c r="T6" s="785"/>
      <c r="U6" s="785"/>
      <c r="V6" s="785"/>
      <c r="W6" s="785"/>
      <c r="X6" s="785"/>
      <c r="Y6" s="785"/>
      <c r="Z6" s="785"/>
      <c r="AA6" s="785"/>
      <c r="AB6" s="960"/>
      <c r="AC6" s="960"/>
      <c r="AD6" s="960"/>
      <c r="AE6" s="960"/>
      <c r="AF6" s="947"/>
      <c r="AG6" s="860"/>
      <c r="AH6" s="947"/>
      <c r="AI6" s="860"/>
      <c r="AJ6" s="947"/>
      <c r="AK6" s="860"/>
      <c r="AL6" s="961"/>
      <c r="AM6" s="912"/>
      <c r="AN6" s="947"/>
      <c r="AO6" s="860"/>
      <c r="AP6" s="947"/>
      <c r="AQ6" s="860"/>
      <c r="AR6" s="947"/>
      <c r="AS6" s="909"/>
    </row>
    <row r="7" spans="1:45" ht="18.75" customHeight="1" x14ac:dyDescent="0.4">
      <c r="A7" s="70"/>
      <c r="B7" s="76"/>
      <c r="C7" s="76"/>
      <c r="D7" s="76"/>
      <c r="E7" s="76"/>
      <c r="F7" s="76"/>
      <c r="G7" s="76"/>
      <c r="H7" s="76"/>
      <c r="I7" s="76"/>
      <c r="J7" s="808"/>
      <c r="K7" s="809"/>
      <c r="L7" s="808"/>
      <c r="M7" s="809"/>
      <c r="N7" s="785"/>
      <c r="O7" s="785"/>
      <c r="P7" s="785"/>
      <c r="Q7" s="785"/>
      <c r="R7" s="785"/>
      <c r="S7" s="785"/>
      <c r="T7" s="785"/>
      <c r="U7" s="785"/>
      <c r="V7" s="785"/>
      <c r="W7" s="785"/>
      <c r="X7" s="785"/>
      <c r="Y7" s="785"/>
      <c r="Z7" s="785"/>
      <c r="AA7" s="785"/>
      <c r="AB7" s="960"/>
      <c r="AC7" s="960"/>
      <c r="AD7" s="960"/>
      <c r="AE7" s="960"/>
      <c r="AF7" s="808"/>
      <c r="AG7" s="809"/>
      <c r="AH7" s="808"/>
      <c r="AI7" s="809"/>
      <c r="AJ7" s="808"/>
      <c r="AK7" s="809"/>
      <c r="AL7" s="962"/>
      <c r="AM7" s="856"/>
      <c r="AN7" s="808"/>
      <c r="AO7" s="809"/>
      <c r="AP7" s="808"/>
      <c r="AQ7" s="809"/>
      <c r="AR7" s="808"/>
      <c r="AS7" s="797"/>
    </row>
    <row r="8" spans="1:45" ht="18.75" customHeight="1" x14ac:dyDescent="0.4">
      <c r="A8" s="839" t="s">
        <v>145</v>
      </c>
      <c r="B8" s="840"/>
      <c r="C8" s="840"/>
      <c r="D8" s="840"/>
      <c r="E8" s="840"/>
      <c r="F8" s="840"/>
      <c r="G8" s="840"/>
      <c r="H8" s="840"/>
      <c r="I8" s="841"/>
      <c r="J8" s="845"/>
      <c r="K8" s="910"/>
      <c r="L8" s="845"/>
      <c r="M8" s="910"/>
      <c r="N8" s="845"/>
      <c r="O8" s="910"/>
      <c r="P8" s="845"/>
      <c r="Q8" s="910"/>
      <c r="R8" s="845"/>
      <c r="S8" s="910"/>
      <c r="T8" s="845"/>
      <c r="U8" s="910"/>
      <c r="V8" s="845"/>
      <c r="W8" s="910"/>
      <c r="X8" s="845"/>
      <c r="Y8" s="910"/>
      <c r="Z8" s="845"/>
      <c r="AA8" s="910"/>
      <c r="AB8" s="886"/>
      <c r="AC8" s="889"/>
      <c r="AD8" s="886"/>
      <c r="AE8" s="889"/>
      <c r="AF8" s="913" t="str">
        <f>IF(SUM(N8:AE9) = 0, "", SUM(N8:AE9))</f>
        <v/>
      </c>
      <c r="AG8" s="841"/>
      <c r="AH8" s="845"/>
      <c r="AI8" s="910"/>
      <c r="AJ8" s="845"/>
      <c r="AK8" s="910"/>
      <c r="AL8" s="845"/>
      <c r="AM8" s="910"/>
      <c r="AN8" s="845"/>
      <c r="AO8" s="910"/>
      <c r="AP8" s="845"/>
      <c r="AQ8" s="910"/>
      <c r="AR8" s="913" t="str">
        <f>IF(SUM(AF8,AH8,AJ8,AN8,AP8,J8,L8)=0,"",SUM(AF8,AH8,AJ8,AN8,AP8,J8,L8))</f>
        <v/>
      </c>
      <c r="AS8" s="885"/>
    </row>
    <row r="9" spans="1:45" ht="18.75" customHeight="1" x14ac:dyDescent="0.4">
      <c r="A9" s="888"/>
      <c r="B9" s="788"/>
      <c r="C9" s="788"/>
      <c r="D9" s="788"/>
      <c r="E9" s="788"/>
      <c r="F9" s="788"/>
      <c r="G9" s="788"/>
      <c r="H9" s="788"/>
      <c r="I9" s="809"/>
      <c r="J9" s="806"/>
      <c r="K9" s="906"/>
      <c r="L9" s="806"/>
      <c r="M9" s="906"/>
      <c r="N9" s="806"/>
      <c r="O9" s="906"/>
      <c r="P9" s="806"/>
      <c r="Q9" s="906"/>
      <c r="R9" s="806"/>
      <c r="S9" s="906"/>
      <c r="T9" s="806"/>
      <c r="U9" s="906"/>
      <c r="V9" s="806"/>
      <c r="W9" s="906"/>
      <c r="X9" s="806"/>
      <c r="Y9" s="906"/>
      <c r="Z9" s="806"/>
      <c r="AA9" s="906"/>
      <c r="AB9" s="786"/>
      <c r="AC9" s="890"/>
      <c r="AD9" s="786"/>
      <c r="AE9" s="890"/>
      <c r="AF9" s="808"/>
      <c r="AG9" s="809"/>
      <c r="AH9" s="806"/>
      <c r="AI9" s="906"/>
      <c r="AJ9" s="806"/>
      <c r="AK9" s="906"/>
      <c r="AL9" s="806"/>
      <c r="AM9" s="906"/>
      <c r="AN9" s="806"/>
      <c r="AO9" s="906"/>
      <c r="AP9" s="806"/>
      <c r="AQ9" s="906"/>
      <c r="AR9" s="808"/>
      <c r="AS9" s="797"/>
    </row>
    <row r="10" spans="1:45" ht="18.75" customHeight="1" x14ac:dyDescent="0.4">
      <c r="A10" s="943" t="s">
        <v>146</v>
      </c>
      <c r="B10" s="944"/>
      <c r="C10" s="944"/>
      <c r="D10" s="913" t="s">
        <v>147</v>
      </c>
      <c r="E10" s="840"/>
      <c r="F10" s="841"/>
      <c r="G10" s="913" t="s">
        <v>122</v>
      </c>
      <c r="H10" s="840"/>
      <c r="I10" s="841"/>
      <c r="J10" s="845"/>
      <c r="K10" s="910"/>
      <c r="L10" s="845"/>
      <c r="M10" s="910"/>
      <c r="N10" s="845"/>
      <c r="O10" s="910"/>
      <c r="P10" s="845"/>
      <c r="Q10" s="910"/>
      <c r="R10" s="845"/>
      <c r="S10" s="910"/>
      <c r="T10" s="845"/>
      <c r="U10" s="910"/>
      <c r="V10" s="845"/>
      <c r="W10" s="910"/>
      <c r="X10" s="845"/>
      <c r="Y10" s="910"/>
      <c r="Z10" s="845"/>
      <c r="AA10" s="910"/>
      <c r="AB10" s="845"/>
      <c r="AC10" s="910"/>
      <c r="AD10" s="845"/>
      <c r="AE10" s="910"/>
      <c r="AF10" s="913" t="str">
        <f>IF(SUM(N10:AE11) = 0, "", SUM(N10:AE11))</f>
        <v/>
      </c>
      <c r="AG10" s="841"/>
      <c r="AH10" s="845"/>
      <c r="AI10" s="910"/>
      <c r="AJ10" s="845"/>
      <c r="AK10" s="910"/>
      <c r="AL10" s="845"/>
      <c r="AM10" s="910"/>
      <c r="AN10" s="845"/>
      <c r="AO10" s="910"/>
      <c r="AP10" s="845"/>
      <c r="AQ10" s="910"/>
      <c r="AR10" s="913" t="str">
        <f>IF(SUM(AF10,AH10,AJ10,AN10,AP10,J10,L10)=0,"",SUM(AF10,AH10,AJ10,AN10,AP10,J10,L10))</f>
        <v/>
      </c>
      <c r="AS10" s="885"/>
    </row>
    <row r="11" spans="1:45" ht="18.75" customHeight="1" x14ac:dyDescent="0.4">
      <c r="A11" s="945"/>
      <c r="B11" s="946"/>
      <c r="C11" s="946"/>
      <c r="D11" s="947"/>
      <c r="E11" s="948"/>
      <c r="F11" s="860"/>
      <c r="G11" s="808"/>
      <c r="H11" s="788"/>
      <c r="I11" s="809"/>
      <c r="J11" s="806"/>
      <c r="K11" s="906"/>
      <c r="L11" s="806"/>
      <c r="M11" s="906"/>
      <c r="N11" s="806"/>
      <c r="O11" s="906"/>
      <c r="P11" s="806"/>
      <c r="Q11" s="906"/>
      <c r="R11" s="806"/>
      <c r="S11" s="906"/>
      <c r="T11" s="806"/>
      <c r="U11" s="906"/>
      <c r="V11" s="806"/>
      <c r="W11" s="906"/>
      <c r="X11" s="806"/>
      <c r="Y11" s="906"/>
      <c r="Z11" s="806"/>
      <c r="AA11" s="906"/>
      <c r="AB11" s="806"/>
      <c r="AC11" s="906"/>
      <c r="AD11" s="806"/>
      <c r="AE11" s="906"/>
      <c r="AF11" s="808"/>
      <c r="AG11" s="809"/>
      <c r="AH11" s="806"/>
      <c r="AI11" s="906"/>
      <c r="AJ11" s="806"/>
      <c r="AK11" s="906"/>
      <c r="AL11" s="806"/>
      <c r="AM11" s="906"/>
      <c r="AN11" s="806"/>
      <c r="AO11" s="906"/>
      <c r="AP11" s="806"/>
      <c r="AQ11" s="906"/>
      <c r="AR11" s="808"/>
      <c r="AS11" s="797"/>
    </row>
    <row r="12" spans="1:45" ht="18.75" customHeight="1" x14ac:dyDescent="0.4">
      <c r="A12" s="945"/>
      <c r="B12" s="946"/>
      <c r="C12" s="946"/>
      <c r="D12" s="947"/>
      <c r="E12" s="948"/>
      <c r="F12" s="860"/>
      <c r="G12" s="899" t="s">
        <v>1052</v>
      </c>
      <c r="H12" s="840"/>
      <c r="I12" s="841"/>
      <c r="J12" s="845"/>
      <c r="K12" s="910"/>
      <c r="L12" s="845"/>
      <c r="M12" s="910"/>
      <c r="N12" s="845"/>
      <c r="O12" s="910"/>
      <c r="P12" s="845"/>
      <c r="Q12" s="910"/>
      <c r="R12" s="845"/>
      <c r="S12" s="910"/>
      <c r="T12" s="845"/>
      <c r="U12" s="910"/>
      <c r="V12" s="845"/>
      <c r="W12" s="910"/>
      <c r="X12" s="845"/>
      <c r="Y12" s="910"/>
      <c r="Z12" s="845"/>
      <c r="AA12" s="910"/>
      <c r="AB12" s="845"/>
      <c r="AC12" s="910"/>
      <c r="AD12" s="845"/>
      <c r="AE12" s="910"/>
      <c r="AF12" s="913" t="str">
        <f>IF(SUM(N12:AE13) = 0, "", SUM(N12:AE13))</f>
        <v/>
      </c>
      <c r="AG12" s="841"/>
      <c r="AH12" s="845"/>
      <c r="AI12" s="910"/>
      <c r="AJ12" s="845"/>
      <c r="AK12" s="910"/>
      <c r="AL12" s="845"/>
      <c r="AM12" s="910"/>
      <c r="AN12" s="845"/>
      <c r="AO12" s="910"/>
      <c r="AP12" s="845"/>
      <c r="AQ12" s="910"/>
      <c r="AR12" s="913" t="str">
        <f>IF(SUM(AF12,AH12,AJ12,AN12,AP12,J12,L12)=0,"",SUM(AF12,AH12,AJ12,AN12,AP12,J12,L12))</f>
        <v/>
      </c>
      <c r="AS12" s="885"/>
    </row>
    <row r="13" spans="1:45" ht="18.75" customHeight="1" x14ac:dyDescent="0.4">
      <c r="A13" s="945"/>
      <c r="B13" s="946"/>
      <c r="C13" s="946"/>
      <c r="D13" s="808"/>
      <c r="E13" s="788"/>
      <c r="F13" s="809"/>
      <c r="G13" s="808"/>
      <c r="H13" s="788"/>
      <c r="I13" s="809"/>
      <c r="J13" s="806"/>
      <c r="K13" s="906"/>
      <c r="L13" s="806"/>
      <c r="M13" s="906"/>
      <c r="N13" s="806"/>
      <c r="O13" s="906"/>
      <c r="P13" s="806"/>
      <c r="Q13" s="906"/>
      <c r="R13" s="806"/>
      <c r="S13" s="906"/>
      <c r="T13" s="806"/>
      <c r="U13" s="906"/>
      <c r="V13" s="806"/>
      <c r="W13" s="906"/>
      <c r="X13" s="806"/>
      <c r="Y13" s="906"/>
      <c r="Z13" s="806"/>
      <c r="AA13" s="906"/>
      <c r="AB13" s="806"/>
      <c r="AC13" s="906"/>
      <c r="AD13" s="806"/>
      <c r="AE13" s="906"/>
      <c r="AF13" s="808"/>
      <c r="AG13" s="809"/>
      <c r="AH13" s="806"/>
      <c r="AI13" s="906"/>
      <c r="AJ13" s="806"/>
      <c r="AK13" s="906"/>
      <c r="AL13" s="806"/>
      <c r="AM13" s="906"/>
      <c r="AN13" s="806"/>
      <c r="AO13" s="906"/>
      <c r="AP13" s="806"/>
      <c r="AQ13" s="906"/>
      <c r="AR13" s="808"/>
      <c r="AS13" s="797"/>
    </row>
    <row r="14" spans="1:45" ht="18.75" customHeight="1" x14ac:dyDescent="0.4">
      <c r="A14" s="945"/>
      <c r="B14" s="946"/>
      <c r="C14" s="946"/>
      <c r="D14" s="913" t="s">
        <v>123</v>
      </c>
      <c r="E14" s="840"/>
      <c r="F14" s="840"/>
      <c r="G14" s="840"/>
      <c r="H14" s="840"/>
      <c r="I14" s="841"/>
      <c r="J14" s="845"/>
      <c r="K14" s="910"/>
      <c r="L14" s="845"/>
      <c r="M14" s="910"/>
      <c r="N14" s="845"/>
      <c r="O14" s="910"/>
      <c r="P14" s="845"/>
      <c r="Q14" s="910"/>
      <c r="R14" s="845"/>
      <c r="S14" s="910"/>
      <c r="T14" s="845"/>
      <c r="U14" s="910"/>
      <c r="V14" s="845"/>
      <c r="W14" s="910"/>
      <c r="X14" s="845"/>
      <c r="Y14" s="910"/>
      <c r="Z14" s="845"/>
      <c r="AA14" s="910"/>
      <c r="AB14" s="845"/>
      <c r="AC14" s="910"/>
      <c r="AD14" s="845"/>
      <c r="AE14" s="910"/>
      <c r="AF14" s="913" t="str">
        <f>IF(SUM(N14:AE15) = 0, "", SUM(N14:AE15))</f>
        <v/>
      </c>
      <c r="AG14" s="841"/>
      <c r="AH14" s="845"/>
      <c r="AI14" s="910"/>
      <c r="AJ14" s="845"/>
      <c r="AK14" s="910"/>
      <c r="AL14" s="845"/>
      <c r="AM14" s="910"/>
      <c r="AN14" s="845"/>
      <c r="AO14" s="910"/>
      <c r="AP14" s="845"/>
      <c r="AQ14" s="910"/>
      <c r="AR14" s="913" t="str">
        <f>IF(SUM(AF14,AH14,AJ14,AN14,AP14,J14,L14)=0,"",SUM(AF14,AH14,AJ14,AN14,AP14,J14,L14))</f>
        <v/>
      </c>
      <c r="AS14" s="885"/>
    </row>
    <row r="15" spans="1:45" ht="18.75" customHeight="1" x14ac:dyDescent="0.4">
      <c r="A15" s="945"/>
      <c r="B15" s="946"/>
      <c r="C15" s="946"/>
      <c r="D15" s="808"/>
      <c r="E15" s="788"/>
      <c r="F15" s="788"/>
      <c r="G15" s="788"/>
      <c r="H15" s="788"/>
      <c r="I15" s="809"/>
      <c r="J15" s="806"/>
      <c r="K15" s="906"/>
      <c r="L15" s="806"/>
      <c r="M15" s="906"/>
      <c r="N15" s="806"/>
      <c r="O15" s="906"/>
      <c r="P15" s="806"/>
      <c r="Q15" s="906"/>
      <c r="R15" s="806"/>
      <c r="S15" s="906"/>
      <c r="T15" s="806"/>
      <c r="U15" s="906"/>
      <c r="V15" s="806"/>
      <c r="W15" s="906"/>
      <c r="X15" s="806"/>
      <c r="Y15" s="906"/>
      <c r="Z15" s="806"/>
      <c r="AA15" s="906"/>
      <c r="AB15" s="806"/>
      <c r="AC15" s="906"/>
      <c r="AD15" s="806"/>
      <c r="AE15" s="906"/>
      <c r="AF15" s="808"/>
      <c r="AG15" s="809"/>
      <c r="AH15" s="806"/>
      <c r="AI15" s="906"/>
      <c r="AJ15" s="806"/>
      <c r="AK15" s="906"/>
      <c r="AL15" s="806"/>
      <c r="AM15" s="906"/>
      <c r="AN15" s="806"/>
      <c r="AO15" s="906"/>
      <c r="AP15" s="806"/>
      <c r="AQ15" s="906"/>
      <c r="AR15" s="808"/>
      <c r="AS15" s="797"/>
    </row>
    <row r="16" spans="1:45" ht="18.75" customHeight="1" x14ac:dyDescent="0.4">
      <c r="A16" s="935" t="s">
        <v>148</v>
      </c>
      <c r="B16" s="936"/>
      <c r="C16" s="936"/>
      <c r="D16" s="936"/>
      <c r="E16" s="936"/>
      <c r="F16" s="936"/>
      <c r="G16" s="936"/>
      <c r="H16" s="936"/>
      <c r="I16" s="937"/>
      <c r="J16" s="913" t="str">
        <f>IF(AND(J8=0,J10=0,J12=0),"",(J10+J12)-J8)</f>
        <v/>
      </c>
      <c r="K16" s="841"/>
      <c r="L16" s="913" t="str">
        <f>IF(AND(L8=0,L10=0,L12=0),"",(L10+L12)-L8)</f>
        <v/>
      </c>
      <c r="M16" s="841"/>
      <c r="N16" s="913" t="str">
        <f>IF(AND(N8=0,N10=0,N12=0),"",(N10+N12)-N8)</f>
        <v/>
      </c>
      <c r="O16" s="841"/>
      <c r="P16" s="913" t="str">
        <f>IF(AND(P8=0,P10=0,P12=0),"",(P10+P12)-P8)</f>
        <v/>
      </c>
      <c r="Q16" s="841"/>
      <c r="R16" s="913" t="str">
        <f>IF(AND(R8=0,R10=0,R12=0),"",(R10+R12)-R8)</f>
        <v/>
      </c>
      <c r="S16" s="841"/>
      <c r="T16" s="913" t="str">
        <f>IF(AND(T8=0,T10=0,T12=0),"",(T10+T12)-T8)</f>
        <v/>
      </c>
      <c r="U16" s="841"/>
      <c r="V16" s="913" t="str">
        <f>IF(AND(V8=0,V10=0,V12=0),"",(V10+V12)-V8)</f>
        <v/>
      </c>
      <c r="W16" s="841"/>
      <c r="X16" s="913" t="str">
        <f>IF(AND(X8=0,X10=0,X12=0),"",(X10+X12)-X8)</f>
        <v/>
      </c>
      <c r="Y16" s="841"/>
      <c r="Z16" s="913" t="str">
        <f>IF(AND(Z8=0,Z10=0,Z12=0),"",(Z10+Z12)-Z8)</f>
        <v/>
      </c>
      <c r="AA16" s="841"/>
      <c r="AB16" s="913" t="str">
        <f>IF(AND(AB8=0,AB10=0,AB12=0),"",(AB10+AB12)-AB8)</f>
        <v/>
      </c>
      <c r="AC16" s="841"/>
      <c r="AD16" s="913" t="str">
        <f>IF(AND(AD8=0,AD10=0,AD12=0),"",(AD10+AD12)-AD8)</f>
        <v/>
      </c>
      <c r="AE16" s="841"/>
      <c r="AF16" s="931"/>
      <c r="AG16" s="932"/>
      <c r="AH16" s="913" t="str">
        <f>IF(AND(AH8=0,AH10=0,AH12=0),"",(AH10+AH12)-AH8)</f>
        <v/>
      </c>
      <c r="AI16" s="841"/>
      <c r="AJ16" s="913" t="str">
        <f>IF(AND(AJ8=0,AJ10=0,AJ12=0),"",(AJ10+AJ12)-AJ8)</f>
        <v/>
      </c>
      <c r="AK16" s="841"/>
      <c r="AL16" s="913" t="str">
        <f>IF(AND(AL8=0,AL10=0,AL12=0),"",(AL10+AL12)-AL8)</f>
        <v/>
      </c>
      <c r="AM16" s="841"/>
      <c r="AN16" s="913" t="str">
        <f>IF(AND(AN8=0,AN10=0,AN12=0),"",(AN10+AN12)-AN8)</f>
        <v/>
      </c>
      <c r="AO16" s="841"/>
      <c r="AP16" s="913" t="str">
        <f>IF(AND(AP8=0,AP10=0,AP12=0),"",(AP10+AP12)-AP8)</f>
        <v/>
      </c>
      <c r="AQ16" s="841"/>
      <c r="AR16" s="931"/>
      <c r="AS16" s="941"/>
    </row>
    <row r="17" spans="1:45" ht="18.75" customHeight="1" thickBot="1" x14ac:dyDescent="0.45">
      <c r="A17" s="938"/>
      <c r="B17" s="939"/>
      <c r="C17" s="939"/>
      <c r="D17" s="939"/>
      <c r="E17" s="939"/>
      <c r="F17" s="939"/>
      <c r="G17" s="939"/>
      <c r="H17" s="939"/>
      <c r="I17" s="940"/>
      <c r="J17" s="878"/>
      <c r="K17" s="844"/>
      <c r="L17" s="878"/>
      <c r="M17" s="844"/>
      <c r="N17" s="878"/>
      <c r="O17" s="844"/>
      <c r="P17" s="878"/>
      <c r="Q17" s="844"/>
      <c r="R17" s="878"/>
      <c r="S17" s="844"/>
      <c r="T17" s="878"/>
      <c r="U17" s="844"/>
      <c r="V17" s="878"/>
      <c r="W17" s="844"/>
      <c r="X17" s="878"/>
      <c r="Y17" s="844"/>
      <c r="Z17" s="878"/>
      <c r="AA17" s="844"/>
      <c r="AB17" s="878"/>
      <c r="AC17" s="844"/>
      <c r="AD17" s="878"/>
      <c r="AE17" s="844"/>
      <c r="AF17" s="933"/>
      <c r="AG17" s="934"/>
      <c r="AH17" s="878"/>
      <c r="AI17" s="844"/>
      <c r="AJ17" s="878"/>
      <c r="AK17" s="844"/>
      <c r="AL17" s="878"/>
      <c r="AM17" s="844"/>
      <c r="AN17" s="878"/>
      <c r="AO17" s="844"/>
      <c r="AP17" s="878"/>
      <c r="AQ17" s="844"/>
      <c r="AR17" s="933"/>
      <c r="AS17" s="942"/>
    </row>
    <row r="18" spans="1:45" ht="18.75" customHeight="1" x14ac:dyDescent="0.4">
      <c r="A18" s="65" t="s">
        <v>124</v>
      </c>
      <c r="B18" s="27" t="s">
        <v>125</v>
      </c>
      <c r="C18" s="27"/>
    </row>
    <row r="19" spans="1:45" ht="18.75" customHeight="1" x14ac:dyDescent="0.4">
      <c r="A19" s="27"/>
      <c r="B19" s="27" t="s">
        <v>150</v>
      </c>
      <c r="C19" s="27"/>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row>
    <row r="20" spans="1:45" ht="18.75" customHeight="1" x14ac:dyDescent="0.4">
      <c r="A20" s="27" t="s">
        <v>126</v>
      </c>
      <c r="B20" s="27" t="s">
        <v>1093</v>
      </c>
      <c r="C20" s="27"/>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row>
    <row r="21" spans="1:45" ht="18.75" customHeight="1" x14ac:dyDescent="0.4"/>
    <row r="22" spans="1:45" ht="18.75" customHeight="1" thickBot="1" x14ac:dyDescent="0.45">
      <c r="A22" s="27" t="s">
        <v>127</v>
      </c>
      <c r="J22" s="44" t="s">
        <v>99</v>
      </c>
      <c r="K22" s="904"/>
      <c r="L22" s="904"/>
      <c r="M22" s="904"/>
      <c r="N22" s="51" t="s">
        <v>19</v>
      </c>
      <c r="O22" s="904"/>
      <c r="P22" s="904"/>
      <c r="Q22" s="51" t="s">
        <v>20</v>
      </c>
      <c r="R22" s="861"/>
      <c r="S22" s="861"/>
      <c r="T22" s="859" t="s">
        <v>102</v>
      </c>
      <c r="U22" s="859"/>
      <c r="W22" s="27" t="s">
        <v>128</v>
      </c>
      <c r="AE22" s="44"/>
      <c r="AF22" s="44" t="s">
        <v>99</v>
      </c>
      <c r="AG22" s="904"/>
      <c r="AH22" s="904"/>
      <c r="AI22" s="904"/>
      <c r="AJ22" s="51" t="s">
        <v>19</v>
      </c>
      <c r="AK22" s="904"/>
      <c r="AL22" s="904"/>
      <c r="AM22" s="51" t="s">
        <v>20</v>
      </c>
      <c r="AN22" s="861"/>
      <c r="AO22" s="861"/>
      <c r="AP22" s="859" t="s">
        <v>102</v>
      </c>
      <c r="AQ22" s="859"/>
    </row>
    <row r="23" spans="1:45" ht="18.75" customHeight="1" x14ac:dyDescent="0.4">
      <c r="A23" s="68"/>
      <c r="B23" s="69" t="s">
        <v>129</v>
      </c>
      <c r="C23" s="69"/>
      <c r="D23" s="69"/>
      <c r="E23" s="69"/>
      <c r="F23" s="69"/>
      <c r="G23" s="927"/>
      <c r="H23" s="928"/>
      <c r="I23" s="928"/>
      <c r="J23" s="928"/>
      <c r="K23" s="929"/>
      <c r="L23" s="927"/>
      <c r="M23" s="928"/>
      <c r="N23" s="928"/>
      <c r="O23" s="928"/>
      <c r="P23" s="929"/>
      <c r="Q23" s="927"/>
      <c r="R23" s="928"/>
      <c r="S23" s="928"/>
      <c r="T23" s="928"/>
      <c r="U23" s="930"/>
      <c r="W23" s="790" t="s">
        <v>130</v>
      </c>
      <c r="X23" s="791"/>
      <c r="Y23" s="791"/>
      <c r="Z23" s="791"/>
      <c r="AA23" s="791"/>
      <c r="AB23" s="921"/>
      <c r="AC23" s="921"/>
      <c r="AD23" s="921"/>
      <c r="AE23" s="921"/>
      <c r="AF23" s="921"/>
      <c r="AG23" s="921"/>
      <c r="AH23" s="921"/>
      <c r="AI23" s="921"/>
      <c r="AJ23" s="921"/>
      <c r="AK23" s="921"/>
      <c r="AL23" s="921"/>
      <c r="AM23" s="921"/>
      <c r="AN23" s="921"/>
      <c r="AO23" s="921"/>
      <c r="AP23" s="921"/>
      <c r="AQ23" s="921"/>
      <c r="AR23" s="921"/>
      <c r="AS23" s="922"/>
    </row>
    <row r="24" spans="1:45" ht="18.75" customHeight="1" x14ac:dyDescent="0.4">
      <c r="A24" s="75" t="s">
        <v>1067</v>
      </c>
      <c r="B24" s="71"/>
      <c r="C24" s="71"/>
      <c r="D24" s="71"/>
      <c r="E24" s="71"/>
      <c r="F24" s="71"/>
      <c r="G24" s="806"/>
      <c r="H24" s="789"/>
      <c r="I24" s="789"/>
      <c r="J24" s="789"/>
      <c r="K24" s="906"/>
      <c r="L24" s="806"/>
      <c r="M24" s="789"/>
      <c r="N24" s="789"/>
      <c r="O24" s="789"/>
      <c r="P24" s="906"/>
      <c r="Q24" s="806"/>
      <c r="R24" s="789"/>
      <c r="S24" s="789"/>
      <c r="T24" s="789"/>
      <c r="U24" s="908"/>
      <c r="W24" s="780"/>
      <c r="X24" s="781"/>
      <c r="Y24" s="781"/>
      <c r="Z24" s="781"/>
      <c r="AA24" s="781"/>
      <c r="AB24" s="923"/>
      <c r="AC24" s="923"/>
      <c r="AD24" s="923"/>
      <c r="AE24" s="923"/>
      <c r="AF24" s="923"/>
      <c r="AG24" s="923"/>
      <c r="AH24" s="923"/>
      <c r="AI24" s="923"/>
      <c r="AJ24" s="923"/>
      <c r="AK24" s="923"/>
      <c r="AL24" s="923"/>
      <c r="AM24" s="923"/>
      <c r="AN24" s="923"/>
      <c r="AO24" s="923"/>
      <c r="AP24" s="923"/>
      <c r="AQ24" s="923"/>
      <c r="AR24" s="923"/>
      <c r="AS24" s="924"/>
    </row>
    <row r="25" spans="1:45" ht="18.75" customHeight="1" x14ac:dyDescent="0.4">
      <c r="A25" s="839" t="s">
        <v>131</v>
      </c>
      <c r="B25" s="840"/>
      <c r="C25" s="840"/>
      <c r="D25" s="840"/>
      <c r="E25" s="840"/>
      <c r="F25" s="841"/>
      <c r="G25" s="845"/>
      <c r="H25" s="846"/>
      <c r="I25" s="846"/>
      <c r="J25" s="846"/>
      <c r="K25" s="910"/>
      <c r="L25" s="845"/>
      <c r="M25" s="846"/>
      <c r="N25" s="846"/>
      <c r="O25" s="846"/>
      <c r="P25" s="910"/>
      <c r="Q25" s="845"/>
      <c r="R25" s="846"/>
      <c r="S25" s="846"/>
      <c r="T25" s="846"/>
      <c r="U25" s="847"/>
      <c r="W25" s="780" t="s">
        <v>132</v>
      </c>
      <c r="X25" s="781"/>
      <c r="Y25" s="781"/>
      <c r="Z25" s="781"/>
      <c r="AA25" s="781"/>
      <c r="AB25" s="923"/>
      <c r="AC25" s="923"/>
      <c r="AD25" s="923"/>
      <c r="AE25" s="923"/>
      <c r="AF25" s="923"/>
      <c r="AG25" s="923"/>
      <c r="AH25" s="923"/>
      <c r="AI25" s="923"/>
      <c r="AJ25" s="923"/>
      <c r="AK25" s="923"/>
      <c r="AL25" s="923"/>
      <c r="AM25" s="923"/>
      <c r="AN25" s="923"/>
      <c r="AO25" s="923"/>
      <c r="AP25" s="923"/>
      <c r="AQ25" s="923"/>
      <c r="AR25" s="923"/>
      <c r="AS25" s="924"/>
    </row>
    <row r="26" spans="1:45" ht="18.75" customHeight="1" x14ac:dyDescent="0.4">
      <c r="A26" s="888"/>
      <c r="B26" s="788"/>
      <c r="C26" s="788"/>
      <c r="D26" s="788"/>
      <c r="E26" s="788"/>
      <c r="F26" s="809"/>
      <c r="G26" s="806"/>
      <c r="H26" s="789"/>
      <c r="I26" s="789"/>
      <c r="J26" s="789"/>
      <c r="K26" s="906"/>
      <c r="L26" s="806"/>
      <c r="M26" s="789"/>
      <c r="N26" s="789"/>
      <c r="O26" s="789"/>
      <c r="P26" s="906"/>
      <c r="Q26" s="806"/>
      <c r="R26" s="789"/>
      <c r="S26" s="789"/>
      <c r="T26" s="789"/>
      <c r="U26" s="908"/>
      <c r="W26" s="780"/>
      <c r="X26" s="781"/>
      <c r="Y26" s="781"/>
      <c r="Z26" s="781"/>
      <c r="AA26" s="781"/>
      <c r="AB26" s="925"/>
      <c r="AC26" s="925"/>
      <c r="AD26" s="925"/>
      <c r="AE26" s="925"/>
      <c r="AF26" s="925"/>
      <c r="AG26" s="925"/>
      <c r="AH26" s="925"/>
      <c r="AI26" s="925"/>
      <c r="AJ26" s="925"/>
      <c r="AK26" s="925"/>
      <c r="AL26" s="925"/>
      <c r="AM26" s="925"/>
      <c r="AN26" s="925"/>
      <c r="AO26" s="925"/>
      <c r="AP26" s="925"/>
      <c r="AQ26" s="925"/>
      <c r="AR26" s="925"/>
      <c r="AS26" s="926"/>
    </row>
    <row r="27" spans="1:45" ht="18.75" customHeight="1" x14ac:dyDescent="0.4">
      <c r="A27" s="839" t="s">
        <v>133</v>
      </c>
      <c r="B27" s="840"/>
      <c r="C27" s="840"/>
      <c r="D27" s="840"/>
      <c r="E27" s="840"/>
      <c r="F27" s="841"/>
      <c r="G27" s="845"/>
      <c r="H27" s="846"/>
      <c r="I27" s="846"/>
      <c r="J27" s="846"/>
      <c r="K27" s="910"/>
      <c r="L27" s="845"/>
      <c r="M27" s="846"/>
      <c r="N27" s="846"/>
      <c r="O27" s="846"/>
      <c r="P27" s="910"/>
      <c r="Q27" s="845"/>
      <c r="R27" s="846"/>
      <c r="S27" s="846"/>
      <c r="T27" s="846"/>
      <c r="U27" s="847"/>
      <c r="W27" s="780" t="s">
        <v>134</v>
      </c>
      <c r="X27" s="781"/>
      <c r="Y27" s="781"/>
      <c r="Z27" s="781"/>
      <c r="AA27" s="781"/>
      <c r="AB27" s="845"/>
      <c r="AC27" s="846"/>
      <c r="AD27" s="846"/>
      <c r="AE27" s="846"/>
      <c r="AF27" s="846"/>
      <c r="AG27" s="910"/>
      <c r="AH27" s="845"/>
      <c r="AI27" s="846"/>
      <c r="AJ27" s="846"/>
      <c r="AK27" s="846"/>
      <c r="AL27" s="846"/>
      <c r="AM27" s="910"/>
      <c r="AN27" s="845"/>
      <c r="AO27" s="846"/>
      <c r="AP27" s="846"/>
      <c r="AQ27" s="846"/>
      <c r="AR27" s="846"/>
      <c r="AS27" s="847"/>
    </row>
    <row r="28" spans="1:45" ht="18.75" customHeight="1" x14ac:dyDescent="0.4">
      <c r="A28" s="888"/>
      <c r="B28" s="788"/>
      <c r="C28" s="788"/>
      <c r="D28" s="788"/>
      <c r="E28" s="788"/>
      <c r="F28" s="809"/>
      <c r="G28" s="806"/>
      <c r="H28" s="789"/>
      <c r="I28" s="789"/>
      <c r="J28" s="789"/>
      <c r="K28" s="906"/>
      <c r="L28" s="806"/>
      <c r="M28" s="789"/>
      <c r="N28" s="789"/>
      <c r="O28" s="789"/>
      <c r="P28" s="906"/>
      <c r="Q28" s="806"/>
      <c r="R28" s="789"/>
      <c r="S28" s="789"/>
      <c r="T28" s="789"/>
      <c r="U28" s="908"/>
      <c r="W28" s="780"/>
      <c r="X28" s="781"/>
      <c r="Y28" s="781"/>
      <c r="Z28" s="781"/>
      <c r="AA28" s="781"/>
      <c r="AB28" s="903"/>
      <c r="AC28" s="904"/>
      <c r="AD28" s="904"/>
      <c r="AE28" s="904"/>
      <c r="AF28" s="904"/>
      <c r="AG28" s="905"/>
      <c r="AH28" s="903"/>
      <c r="AI28" s="904"/>
      <c r="AJ28" s="904"/>
      <c r="AK28" s="904"/>
      <c r="AL28" s="904"/>
      <c r="AM28" s="905"/>
      <c r="AN28" s="903"/>
      <c r="AO28" s="904"/>
      <c r="AP28" s="904"/>
      <c r="AQ28" s="904"/>
      <c r="AR28" s="904"/>
      <c r="AS28" s="907"/>
    </row>
    <row r="29" spans="1:45" ht="18.75" customHeight="1" x14ac:dyDescent="0.4">
      <c r="A29" s="851" t="s">
        <v>135</v>
      </c>
      <c r="B29" s="853"/>
      <c r="C29" s="913" t="s">
        <v>136</v>
      </c>
      <c r="D29" s="840"/>
      <c r="E29" s="840"/>
      <c r="F29" s="841"/>
      <c r="G29" s="891"/>
      <c r="H29" s="892"/>
      <c r="I29" s="892"/>
      <c r="J29" s="892"/>
      <c r="K29" s="841" t="s">
        <v>59</v>
      </c>
      <c r="L29" s="891"/>
      <c r="M29" s="892"/>
      <c r="N29" s="892"/>
      <c r="O29" s="892"/>
      <c r="P29" s="841" t="s">
        <v>59</v>
      </c>
      <c r="Q29" s="891"/>
      <c r="R29" s="892"/>
      <c r="S29" s="892"/>
      <c r="T29" s="892"/>
      <c r="U29" s="885" t="s">
        <v>59</v>
      </c>
      <c r="W29" s="780"/>
      <c r="X29" s="781"/>
      <c r="Y29" s="781"/>
      <c r="Z29" s="781"/>
      <c r="AA29" s="781"/>
      <c r="AB29" s="914"/>
      <c r="AC29" s="914"/>
      <c r="AD29" s="914"/>
      <c r="AE29" s="914"/>
      <c r="AF29" s="914"/>
      <c r="AG29" s="914"/>
      <c r="AH29" s="914"/>
      <c r="AI29" s="914"/>
      <c r="AJ29" s="914"/>
      <c r="AK29" s="914"/>
      <c r="AL29" s="914"/>
      <c r="AM29" s="914"/>
      <c r="AN29" s="914"/>
      <c r="AO29" s="914"/>
      <c r="AP29" s="914"/>
      <c r="AQ29" s="914"/>
      <c r="AR29" s="914"/>
      <c r="AS29" s="916"/>
    </row>
    <row r="30" spans="1:45" ht="18.75" customHeight="1" x14ac:dyDescent="0.4">
      <c r="A30" s="911"/>
      <c r="B30" s="912"/>
      <c r="C30" s="808"/>
      <c r="D30" s="788"/>
      <c r="E30" s="788"/>
      <c r="F30" s="809"/>
      <c r="G30" s="893"/>
      <c r="H30" s="894"/>
      <c r="I30" s="894"/>
      <c r="J30" s="894"/>
      <c r="K30" s="809"/>
      <c r="L30" s="893"/>
      <c r="M30" s="894"/>
      <c r="N30" s="894"/>
      <c r="O30" s="894"/>
      <c r="P30" s="809"/>
      <c r="Q30" s="893"/>
      <c r="R30" s="894"/>
      <c r="S30" s="894"/>
      <c r="T30" s="894"/>
      <c r="U30" s="797"/>
      <c r="W30" s="780"/>
      <c r="X30" s="781"/>
      <c r="Y30" s="781"/>
      <c r="Z30" s="781"/>
      <c r="AA30" s="781"/>
      <c r="AB30" s="915"/>
      <c r="AC30" s="915"/>
      <c r="AD30" s="915"/>
      <c r="AE30" s="915"/>
      <c r="AF30" s="915"/>
      <c r="AG30" s="915"/>
      <c r="AH30" s="915"/>
      <c r="AI30" s="915"/>
      <c r="AJ30" s="915"/>
      <c r="AK30" s="915"/>
      <c r="AL30" s="915"/>
      <c r="AM30" s="915"/>
      <c r="AN30" s="915"/>
      <c r="AO30" s="915"/>
      <c r="AP30" s="915"/>
      <c r="AQ30" s="915"/>
      <c r="AR30" s="915"/>
      <c r="AS30" s="917"/>
    </row>
    <row r="31" spans="1:45" ht="18.75" customHeight="1" x14ac:dyDescent="0.4">
      <c r="A31" s="911"/>
      <c r="B31" s="912"/>
      <c r="C31" s="918" t="str">
        <f>"R"&amp;表紙・鑑!S3-1&amp;"年度総支給額"</f>
        <v>R4年度総支給額</v>
      </c>
      <c r="D31" s="919"/>
      <c r="E31" s="919"/>
      <c r="F31" s="920"/>
      <c r="G31" s="891"/>
      <c r="H31" s="892"/>
      <c r="I31" s="892"/>
      <c r="J31" s="892"/>
      <c r="K31" s="841" t="s">
        <v>59</v>
      </c>
      <c r="L31" s="891"/>
      <c r="M31" s="892"/>
      <c r="N31" s="892"/>
      <c r="O31" s="892"/>
      <c r="P31" s="841" t="s">
        <v>59</v>
      </c>
      <c r="Q31" s="891"/>
      <c r="R31" s="892"/>
      <c r="S31" s="892"/>
      <c r="T31" s="892"/>
      <c r="U31" s="885" t="s">
        <v>59</v>
      </c>
      <c r="W31" s="780" t="s">
        <v>137</v>
      </c>
      <c r="X31" s="781"/>
      <c r="Y31" s="781"/>
      <c r="Z31" s="781"/>
      <c r="AA31" s="781"/>
      <c r="AB31" s="895"/>
      <c r="AC31" s="895"/>
      <c r="AD31" s="895"/>
      <c r="AE31" s="895"/>
      <c r="AF31" s="895"/>
      <c r="AG31" s="895"/>
      <c r="AH31" s="895"/>
      <c r="AI31" s="895"/>
      <c r="AJ31" s="895"/>
      <c r="AK31" s="895"/>
      <c r="AL31" s="895"/>
      <c r="AM31" s="895"/>
      <c r="AN31" s="895"/>
      <c r="AO31" s="895"/>
      <c r="AP31" s="895"/>
      <c r="AQ31" s="895"/>
      <c r="AR31" s="895"/>
      <c r="AS31" s="897"/>
    </row>
    <row r="32" spans="1:45" ht="18.75" customHeight="1" x14ac:dyDescent="0.4">
      <c r="A32" s="911"/>
      <c r="B32" s="912"/>
      <c r="C32" s="808" t="s">
        <v>138</v>
      </c>
      <c r="D32" s="788"/>
      <c r="E32" s="788"/>
      <c r="F32" s="809"/>
      <c r="G32" s="893"/>
      <c r="H32" s="894"/>
      <c r="I32" s="894"/>
      <c r="J32" s="894"/>
      <c r="K32" s="809"/>
      <c r="L32" s="893"/>
      <c r="M32" s="894"/>
      <c r="N32" s="894"/>
      <c r="O32" s="894"/>
      <c r="P32" s="809"/>
      <c r="Q32" s="893"/>
      <c r="R32" s="894"/>
      <c r="S32" s="894"/>
      <c r="T32" s="894"/>
      <c r="U32" s="797"/>
      <c r="W32" s="780"/>
      <c r="X32" s="781"/>
      <c r="Y32" s="781"/>
      <c r="Z32" s="781"/>
      <c r="AA32" s="781"/>
      <c r="AB32" s="895"/>
      <c r="AC32" s="895"/>
      <c r="AD32" s="895"/>
      <c r="AE32" s="895"/>
      <c r="AF32" s="895"/>
      <c r="AG32" s="895"/>
      <c r="AH32" s="895"/>
      <c r="AI32" s="895"/>
      <c r="AJ32" s="895"/>
      <c r="AK32" s="895"/>
      <c r="AL32" s="895"/>
      <c r="AM32" s="895"/>
      <c r="AN32" s="895"/>
      <c r="AO32" s="895"/>
      <c r="AP32" s="895"/>
      <c r="AQ32" s="895"/>
      <c r="AR32" s="895"/>
      <c r="AS32" s="897"/>
    </row>
    <row r="33" spans="1:45" ht="18.75" customHeight="1" x14ac:dyDescent="0.4">
      <c r="A33" s="911"/>
      <c r="B33" s="912"/>
      <c r="C33" s="899" t="s">
        <v>139</v>
      </c>
      <c r="D33" s="840"/>
      <c r="E33" s="840"/>
      <c r="F33" s="841"/>
      <c r="G33" s="891"/>
      <c r="H33" s="892"/>
      <c r="I33" s="892"/>
      <c r="J33" s="892"/>
      <c r="K33" s="841" t="s">
        <v>59</v>
      </c>
      <c r="L33" s="891"/>
      <c r="M33" s="892"/>
      <c r="N33" s="892"/>
      <c r="O33" s="892"/>
      <c r="P33" s="841" t="s">
        <v>59</v>
      </c>
      <c r="Q33" s="891"/>
      <c r="R33" s="892"/>
      <c r="S33" s="892"/>
      <c r="T33" s="892"/>
      <c r="U33" s="885" t="s">
        <v>59</v>
      </c>
      <c r="W33" s="780"/>
      <c r="X33" s="781"/>
      <c r="Y33" s="781"/>
      <c r="Z33" s="781"/>
      <c r="AA33" s="781"/>
      <c r="AB33" s="895"/>
      <c r="AC33" s="895"/>
      <c r="AD33" s="895"/>
      <c r="AE33" s="895"/>
      <c r="AF33" s="895"/>
      <c r="AG33" s="895"/>
      <c r="AH33" s="895"/>
      <c r="AI33" s="895"/>
      <c r="AJ33" s="895"/>
      <c r="AK33" s="895"/>
      <c r="AL33" s="895"/>
      <c r="AM33" s="895"/>
      <c r="AN33" s="895"/>
      <c r="AO33" s="895"/>
      <c r="AP33" s="895"/>
      <c r="AQ33" s="895"/>
      <c r="AR33" s="895"/>
      <c r="AS33" s="897"/>
    </row>
    <row r="34" spans="1:45" ht="18.75" customHeight="1" x14ac:dyDescent="0.4">
      <c r="A34" s="854"/>
      <c r="B34" s="856"/>
      <c r="C34" s="808"/>
      <c r="D34" s="788"/>
      <c r="E34" s="788"/>
      <c r="F34" s="809"/>
      <c r="G34" s="900"/>
      <c r="H34" s="901"/>
      <c r="I34" s="901"/>
      <c r="J34" s="901"/>
      <c r="K34" s="860"/>
      <c r="L34" s="900"/>
      <c r="M34" s="901"/>
      <c r="N34" s="901"/>
      <c r="O34" s="901"/>
      <c r="P34" s="860"/>
      <c r="Q34" s="900"/>
      <c r="R34" s="901"/>
      <c r="S34" s="901"/>
      <c r="T34" s="901"/>
      <c r="U34" s="909"/>
      <c r="W34" s="780"/>
      <c r="X34" s="781"/>
      <c r="Y34" s="781"/>
      <c r="Z34" s="781"/>
      <c r="AA34" s="781"/>
      <c r="AB34" s="895"/>
      <c r="AC34" s="895"/>
      <c r="AD34" s="895"/>
      <c r="AE34" s="895"/>
      <c r="AF34" s="895"/>
      <c r="AG34" s="895"/>
      <c r="AH34" s="895"/>
      <c r="AI34" s="895"/>
      <c r="AJ34" s="895"/>
      <c r="AK34" s="895"/>
      <c r="AL34" s="895"/>
      <c r="AM34" s="895"/>
      <c r="AN34" s="895"/>
      <c r="AO34" s="895"/>
      <c r="AP34" s="895"/>
      <c r="AQ34" s="895"/>
      <c r="AR34" s="895"/>
      <c r="AS34" s="897"/>
    </row>
    <row r="35" spans="1:45" ht="18.75" customHeight="1" x14ac:dyDescent="0.4">
      <c r="A35" s="839" t="s">
        <v>140</v>
      </c>
      <c r="B35" s="840"/>
      <c r="C35" s="840"/>
      <c r="D35" s="840"/>
      <c r="E35" s="840"/>
      <c r="F35" s="841"/>
      <c r="G35" s="886"/>
      <c r="H35" s="857" t="s">
        <v>62</v>
      </c>
      <c r="I35" s="46"/>
      <c r="J35" s="857"/>
      <c r="K35" s="889" t="s">
        <v>50</v>
      </c>
      <c r="L35" s="886"/>
      <c r="M35" s="857" t="s">
        <v>62</v>
      </c>
      <c r="N35" s="46"/>
      <c r="O35" s="857"/>
      <c r="P35" s="889" t="s">
        <v>50</v>
      </c>
      <c r="Q35" s="886"/>
      <c r="R35" s="857" t="s">
        <v>62</v>
      </c>
      <c r="S35" s="46"/>
      <c r="T35" s="857"/>
      <c r="U35" s="883" t="s">
        <v>50</v>
      </c>
      <c r="W35" s="780"/>
      <c r="X35" s="781"/>
      <c r="Y35" s="781"/>
      <c r="Z35" s="781"/>
      <c r="AA35" s="781"/>
      <c r="AB35" s="895"/>
      <c r="AC35" s="895"/>
      <c r="AD35" s="895"/>
      <c r="AE35" s="895"/>
      <c r="AF35" s="895"/>
      <c r="AG35" s="895"/>
      <c r="AH35" s="895"/>
      <c r="AI35" s="895"/>
      <c r="AJ35" s="895"/>
      <c r="AK35" s="895"/>
      <c r="AL35" s="895"/>
      <c r="AM35" s="895"/>
      <c r="AN35" s="895"/>
      <c r="AO35" s="895"/>
      <c r="AP35" s="895"/>
      <c r="AQ35" s="895"/>
      <c r="AR35" s="895"/>
      <c r="AS35" s="897"/>
    </row>
    <row r="36" spans="1:45" ht="18.75" customHeight="1" x14ac:dyDescent="0.4">
      <c r="A36" s="888"/>
      <c r="B36" s="788"/>
      <c r="C36" s="788"/>
      <c r="D36" s="788"/>
      <c r="E36" s="788"/>
      <c r="F36" s="809"/>
      <c r="G36" s="786"/>
      <c r="H36" s="787"/>
      <c r="I36" s="49"/>
      <c r="J36" s="787"/>
      <c r="K36" s="890"/>
      <c r="L36" s="786"/>
      <c r="M36" s="787"/>
      <c r="N36" s="49"/>
      <c r="O36" s="787"/>
      <c r="P36" s="890"/>
      <c r="Q36" s="786"/>
      <c r="R36" s="787"/>
      <c r="S36" s="49"/>
      <c r="T36" s="787"/>
      <c r="U36" s="902"/>
      <c r="W36" s="780"/>
      <c r="X36" s="781"/>
      <c r="Y36" s="781"/>
      <c r="Z36" s="781"/>
      <c r="AA36" s="781"/>
      <c r="AB36" s="895"/>
      <c r="AC36" s="895"/>
      <c r="AD36" s="895"/>
      <c r="AE36" s="895"/>
      <c r="AF36" s="895"/>
      <c r="AG36" s="895"/>
      <c r="AH36" s="895"/>
      <c r="AI36" s="895"/>
      <c r="AJ36" s="895"/>
      <c r="AK36" s="895"/>
      <c r="AL36" s="895"/>
      <c r="AM36" s="895"/>
      <c r="AN36" s="895"/>
      <c r="AO36" s="895"/>
      <c r="AP36" s="895"/>
      <c r="AQ36" s="895"/>
      <c r="AR36" s="895"/>
      <c r="AS36" s="897"/>
    </row>
    <row r="37" spans="1:45" ht="18.75" customHeight="1" x14ac:dyDescent="0.4">
      <c r="A37" s="839" t="s">
        <v>142</v>
      </c>
      <c r="B37" s="840"/>
      <c r="C37" s="840"/>
      <c r="D37" s="840"/>
      <c r="E37" s="840"/>
      <c r="F37" s="841"/>
      <c r="G37" s="903"/>
      <c r="H37" s="904"/>
      <c r="I37" s="904"/>
      <c r="J37" s="904"/>
      <c r="K37" s="905"/>
      <c r="L37" s="903"/>
      <c r="M37" s="904"/>
      <c r="N37" s="904"/>
      <c r="O37" s="904"/>
      <c r="P37" s="905"/>
      <c r="Q37" s="903"/>
      <c r="R37" s="904"/>
      <c r="S37" s="904"/>
      <c r="T37" s="904"/>
      <c r="U37" s="907"/>
      <c r="W37" s="780"/>
      <c r="X37" s="781"/>
      <c r="Y37" s="781"/>
      <c r="Z37" s="781"/>
      <c r="AA37" s="781"/>
      <c r="AB37" s="895"/>
      <c r="AC37" s="895"/>
      <c r="AD37" s="895"/>
      <c r="AE37" s="895"/>
      <c r="AF37" s="895"/>
      <c r="AG37" s="895"/>
      <c r="AH37" s="895"/>
      <c r="AI37" s="895"/>
      <c r="AJ37" s="895"/>
      <c r="AK37" s="895"/>
      <c r="AL37" s="895"/>
      <c r="AM37" s="895"/>
      <c r="AN37" s="895"/>
      <c r="AO37" s="895"/>
      <c r="AP37" s="895"/>
      <c r="AQ37" s="895"/>
      <c r="AR37" s="895"/>
      <c r="AS37" s="897"/>
    </row>
    <row r="38" spans="1:45" ht="18.75" customHeight="1" x14ac:dyDescent="0.4">
      <c r="A38" s="888"/>
      <c r="B38" s="788"/>
      <c r="C38" s="788"/>
      <c r="D38" s="788"/>
      <c r="E38" s="788"/>
      <c r="F38" s="809"/>
      <c r="G38" s="806"/>
      <c r="H38" s="789"/>
      <c r="I38" s="789"/>
      <c r="J38" s="789"/>
      <c r="K38" s="906"/>
      <c r="L38" s="806"/>
      <c r="M38" s="789"/>
      <c r="N38" s="789"/>
      <c r="O38" s="789"/>
      <c r="P38" s="906"/>
      <c r="Q38" s="806"/>
      <c r="R38" s="789"/>
      <c r="S38" s="789"/>
      <c r="T38" s="789"/>
      <c r="U38" s="908"/>
      <c r="W38" s="780"/>
      <c r="X38" s="781"/>
      <c r="Y38" s="781"/>
      <c r="Z38" s="781"/>
      <c r="AA38" s="781"/>
      <c r="AB38" s="895"/>
      <c r="AC38" s="895"/>
      <c r="AD38" s="895"/>
      <c r="AE38" s="895"/>
      <c r="AF38" s="895"/>
      <c r="AG38" s="895"/>
      <c r="AH38" s="895"/>
      <c r="AI38" s="895"/>
      <c r="AJ38" s="895"/>
      <c r="AK38" s="895"/>
      <c r="AL38" s="895"/>
      <c r="AM38" s="895"/>
      <c r="AN38" s="895"/>
      <c r="AO38" s="895"/>
      <c r="AP38" s="895"/>
      <c r="AQ38" s="895"/>
      <c r="AR38" s="895"/>
      <c r="AS38" s="897"/>
    </row>
    <row r="39" spans="1:45" ht="18.75" customHeight="1" x14ac:dyDescent="0.4">
      <c r="A39" s="839" t="s">
        <v>151</v>
      </c>
      <c r="B39" s="840"/>
      <c r="C39" s="840"/>
      <c r="D39" s="840"/>
      <c r="E39" s="840"/>
      <c r="F39" s="841"/>
      <c r="G39" s="845"/>
      <c r="H39" s="846"/>
      <c r="I39" s="846"/>
      <c r="J39" s="846"/>
      <c r="K39" s="841" t="s">
        <v>26</v>
      </c>
      <c r="L39" s="845"/>
      <c r="M39" s="846"/>
      <c r="N39" s="846"/>
      <c r="O39" s="846"/>
      <c r="P39" s="841" t="s">
        <v>26</v>
      </c>
      <c r="Q39" s="845"/>
      <c r="R39" s="846"/>
      <c r="S39" s="846"/>
      <c r="T39" s="846"/>
      <c r="U39" s="885" t="s">
        <v>26</v>
      </c>
      <c r="W39" s="780"/>
      <c r="X39" s="781"/>
      <c r="Y39" s="781"/>
      <c r="Z39" s="781"/>
      <c r="AA39" s="781"/>
      <c r="AB39" s="895"/>
      <c r="AC39" s="895"/>
      <c r="AD39" s="895"/>
      <c r="AE39" s="895"/>
      <c r="AF39" s="895"/>
      <c r="AG39" s="895"/>
      <c r="AH39" s="895"/>
      <c r="AI39" s="895"/>
      <c r="AJ39" s="895"/>
      <c r="AK39" s="895"/>
      <c r="AL39" s="895"/>
      <c r="AM39" s="895"/>
      <c r="AN39" s="895"/>
      <c r="AO39" s="895"/>
      <c r="AP39" s="895"/>
      <c r="AQ39" s="895"/>
      <c r="AR39" s="895"/>
      <c r="AS39" s="897"/>
    </row>
    <row r="40" spans="1:45" ht="18.75" customHeight="1" x14ac:dyDescent="0.4">
      <c r="A40" s="888"/>
      <c r="B40" s="788"/>
      <c r="C40" s="788"/>
      <c r="D40" s="788"/>
      <c r="E40" s="788"/>
      <c r="F40" s="809"/>
      <c r="G40" s="806"/>
      <c r="H40" s="789"/>
      <c r="I40" s="789"/>
      <c r="J40" s="789"/>
      <c r="K40" s="809"/>
      <c r="L40" s="806"/>
      <c r="M40" s="789"/>
      <c r="N40" s="789"/>
      <c r="O40" s="789"/>
      <c r="P40" s="809"/>
      <c r="Q40" s="806"/>
      <c r="R40" s="789"/>
      <c r="S40" s="789"/>
      <c r="T40" s="789"/>
      <c r="U40" s="797"/>
      <c r="W40" s="780"/>
      <c r="X40" s="781"/>
      <c r="Y40" s="781"/>
      <c r="Z40" s="781"/>
      <c r="AA40" s="781"/>
      <c r="AB40" s="895"/>
      <c r="AC40" s="895"/>
      <c r="AD40" s="895"/>
      <c r="AE40" s="895"/>
      <c r="AF40" s="895"/>
      <c r="AG40" s="895"/>
      <c r="AH40" s="895"/>
      <c r="AI40" s="895"/>
      <c r="AJ40" s="895"/>
      <c r="AK40" s="895"/>
      <c r="AL40" s="895"/>
      <c r="AM40" s="895"/>
      <c r="AN40" s="895"/>
      <c r="AO40" s="895"/>
      <c r="AP40" s="895"/>
      <c r="AQ40" s="895"/>
      <c r="AR40" s="895"/>
      <c r="AS40" s="897"/>
    </row>
    <row r="41" spans="1:45" ht="18.75" customHeight="1" x14ac:dyDescent="0.4">
      <c r="A41" s="858" t="s">
        <v>143</v>
      </c>
      <c r="B41" s="859"/>
      <c r="C41" s="859"/>
      <c r="D41" s="859"/>
      <c r="E41" s="859"/>
      <c r="F41" s="860"/>
      <c r="G41" s="857"/>
      <c r="H41" s="857" t="s">
        <v>62</v>
      </c>
      <c r="I41" s="46"/>
      <c r="J41" s="857"/>
      <c r="K41" s="857" t="s">
        <v>50</v>
      </c>
      <c r="L41" s="886"/>
      <c r="M41" s="857" t="s">
        <v>62</v>
      </c>
      <c r="N41" s="46"/>
      <c r="O41" s="857"/>
      <c r="P41" s="857" t="s">
        <v>50</v>
      </c>
      <c r="Q41" s="886"/>
      <c r="R41" s="857" t="s">
        <v>62</v>
      </c>
      <c r="S41" s="46"/>
      <c r="T41" s="857"/>
      <c r="U41" s="883" t="s">
        <v>50</v>
      </c>
      <c r="W41" s="780"/>
      <c r="X41" s="781"/>
      <c r="Y41" s="781"/>
      <c r="Z41" s="781"/>
      <c r="AA41" s="781"/>
      <c r="AB41" s="895"/>
      <c r="AC41" s="895"/>
      <c r="AD41" s="895"/>
      <c r="AE41" s="895"/>
      <c r="AF41" s="895"/>
      <c r="AG41" s="895"/>
      <c r="AH41" s="895"/>
      <c r="AI41" s="895"/>
      <c r="AJ41" s="895"/>
      <c r="AK41" s="895"/>
      <c r="AL41" s="895"/>
      <c r="AM41" s="895"/>
      <c r="AN41" s="895"/>
      <c r="AO41" s="895"/>
      <c r="AP41" s="895"/>
      <c r="AQ41" s="895"/>
      <c r="AR41" s="895"/>
      <c r="AS41" s="897"/>
    </row>
    <row r="42" spans="1:45" ht="18.75" customHeight="1" thickBot="1" x14ac:dyDescent="0.45">
      <c r="A42" s="842"/>
      <c r="B42" s="843"/>
      <c r="C42" s="843"/>
      <c r="D42" s="843"/>
      <c r="E42" s="843"/>
      <c r="F42" s="844"/>
      <c r="G42" s="862"/>
      <c r="H42" s="862"/>
      <c r="I42" s="56"/>
      <c r="J42" s="862"/>
      <c r="K42" s="862"/>
      <c r="L42" s="887"/>
      <c r="M42" s="862"/>
      <c r="N42" s="56"/>
      <c r="O42" s="862"/>
      <c r="P42" s="862"/>
      <c r="Q42" s="887"/>
      <c r="R42" s="862"/>
      <c r="S42" s="56"/>
      <c r="T42" s="862"/>
      <c r="U42" s="884"/>
      <c r="W42" s="815"/>
      <c r="X42" s="816"/>
      <c r="Y42" s="816"/>
      <c r="Z42" s="816"/>
      <c r="AA42" s="816"/>
      <c r="AB42" s="896"/>
      <c r="AC42" s="896"/>
      <c r="AD42" s="896"/>
      <c r="AE42" s="896"/>
      <c r="AF42" s="896"/>
      <c r="AG42" s="896"/>
      <c r="AH42" s="896"/>
      <c r="AI42" s="896"/>
      <c r="AJ42" s="896"/>
      <c r="AK42" s="896"/>
      <c r="AL42" s="896"/>
      <c r="AM42" s="896"/>
      <c r="AN42" s="896"/>
      <c r="AO42" s="896"/>
      <c r="AP42" s="896"/>
      <c r="AQ42" s="896"/>
      <c r="AR42" s="896"/>
      <c r="AS42" s="898"/>
    </row>
    <row r="43" spans="1:45" ht="18.75" customHeight="1" x14ac:dyDescent="0.4">
      <c r="S43" s="13" t="s">
        <v>144</v>
      </c>
      <c r="W43" s="65" t="s">
        <v>124</v>
      </c>
      <c r="X43" s="27" t="s">
        <v>1094</v>
      </c>
    </row>
    <row r="44" spans="1:45" ht="18.75" customHeight="1" x14ac:dyDescent="0.4">
      <c r="W44" s="27"/>
      <c r="X44" s="27"/>
    </row>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21">
    <mergeCell ref="E4:I4"/>
    <mergeCell ref="A6:F6"/>
    <mergeCell ref="AI2:AK2"/>
    <mergeCell ref="AM2:AN2"/>
    <mergeCell ref="AP2:AQ2"/>
    <mergeCell ref="AR2:AS2"/>
    <mergeCell ref="J3:K7"/>
    <mergeCell ref="L3:M7"/>
    <mergeCell ref="N3:AG4"/>
    <mergeCell ref="AH3:AI7"/>
    <mergeCell ref="AJ3:AM4"/>
    <mergeCell ref="AN3:AO7"/>
    <mergeCell ref="AB5:AC7"/>
    <mergeCell ref="AD5:AE7"/>
    <mergeCell ref="AF5:AG7"/>
    <mergeCell ref="AJ5:AK7"/>
    <mergeCell ref="AL5:AM7"/>
    <mergeCell ref="AP3:AQ7"/>
    <mergeCell ref="AR3:AS7"/>
    <mergeCell ref="N5:O7"/>
    <mergeCell ref="P5:Q7"/>
    <mergeCell ref="R5:S7"/>
    <mergeCell ref="T5:U7"/>
    <mergeCell ref="V5:W7"/>
    <mergeCell ref="X5:Y7"/>
    <mergeCell ref="Z5:AA7"/>
    <mergeCell ref="V8:W9"/>
    <mergeCell ref="X8:Y9"/>
    <mergeCell ref="Z8:AA9"/>
    <mergeCell ref="AB8:AC9"/>
    <mergeCell ref="AD8:AE9"/>
    <mergeCell ref="A8:I9"/>
    <mergeCell ref="J8:K9"/>
    <mergeCell ref="L8:M9"/>
    <mergeCell ref="N8:O9"/>
    <mergeCell ref="P8:Q9"/>
    <mergeCell ref="R8:S9"/>
    <mergeCell ref="AR10:AS11"/>
    <mergeCell ref="V10:W11"/>
    <mergeCell ref="X10:Y11"/>
    <mergeCell ref="Z10:AA11"/>
    <mergeCell ref="AB10:AC11"/>
    <mergeCell ref="AD10:AE11"/>
    <mergeCell ref="AF10:AG11"/>
    <mergeCell ref="AR8:AS9"/>
    <mergeCell ref="A10:C15"/>
    <mergeCell ref="D10:F13"/>
    <mergeCell ref="G10:I11"/>
    <mergeCell ref="J10:K11"/>
    <mergeCell ref="L10:M11"/>
    <mergeCell ref="N10:O11"/>
    <mergeCell ref="P10:Q11"/>
    <mergeCell ref="R10:S11"/>
    <mergeCell ref="T10:U11"/>
    <mergeCell ref="AF8:AG9"/>
    <mergeCell ref="AH8:AI9"/>
    <mergeCell ref="AJ8:AK9"/>
    <mergeCell ref="AL8:AM9"/>
    <mergeCell ref="AN8:AO9"/>
    <mergeCell ref="AP8:AQ9"/>
    <mergeCell ref="T8:U9"/>
    <mergeCell ref="L12:M13"/>
    <mergeCell ref="N12:O13"/>
    <mergeCell ref="P12:Q13"/>
    <mergeCell ref="R12:S13"/>
    <mergeCell ref="AH10:AI11"/>
    <mergeCell ref="AJ10:AK11"/>
    <mergeCell ref="AL10:AM11"/>
    <mergeCell ref="AN10:AO11"/>
    <mergeCell ref="AP10:AQ11"/>
    <mergeCell ref="AR12:AS13"/>
    <mergeCell ref="D14:I15"/>
    <mergeCell ref="J14:K15"/>
    <mergeCell ref="L14:M15"/>
    <mergeCell ref="N14:O15"/>
    <mergeCell ref="P14:Q15"/>
    <mergeCell ref="R14:S15"/>
    <mergeCell ref="T14:U15"/>
    <mergeCell ref="V14:W15"/>
    <mergeCell ref="X14:Y15"/>
    <mergeCell ref="AF12:AG13"/>
    <mergeCell ref="AH12:AI13"/>
    <mergeCell ref="AJ12:AK13"/>
    <mergeCell ref="AL12:AM13"/>
    <mergeCell ref="AN12:AO13"/>
    <mergeCell ref="AP12:AQ13"/>
    <mergeCell ref="T12:U13"/>
    <mergeCell ref="V12:W13"/>
    <mergeCell ref="X12:Y13"/>
    <mergeCell ref="Z12:AA13"/>
    <mergeCell ref="AB12:AC13"/>
    <mergeCell ref="AD12:AE13"/>
    <mergeCell ref="G12:I13"/>
    <mergeCell ref="J12:K13"/>
    <mergeCell ref="AL14:AM15"/>
    <mergeCell ref="AN14:AO15"/>
    <mergeCell ref="AP14:AQ15"/>
    <mergeCell ref="AR14:AS15"/>
    <mergeCell ref="A16:I17"/>
    <mergeCell ref="J16:K17"/>
    <mergeCell ref="L16:M17"/>
    <mergeCell ref="N16:O17"/>
    <mergeCell ref="P16:Q17"/>
    <mergeCell ref="R16:S17"/>
    <mergeCell ref="Z14:AA15"/>
    <mergeCell ref="AB14:AC15"/>
    <mergeCell ref="AD14:AE15"/>
    <mergeCell ref="AF14:AG15"/>
    <mergeCell ref="AH14:AI15"/>
    <mergeCell ref="AJ14:AK15"/>
    <mergeCell ref="AR16:AS17"/>
    <mergeCell ref="K22:M22"/>
    <mergeCell ref="O22:P22"/>
    <mergeCell ref="R22:S22"/>
    <mergeCell ref="T22:U22"/>
    <mergeCell ref="AG22:AI22"/>
    <mergeCell ref="AK22:AL22"/>
    <mergeCell ref="AN22:AO22"/>
    <mergeCell ref="AP22:AQ22"/>
    <mergeCell ref="AF16:AG17"/>
    <mergeCell ref="AH16:AI17"/>
    <mergeCell ref="AJ16:AK17"/>
    <mergeCell ref="AL16:AM17"/>
    <mergeCell ref="AN16:AO17"/>
    <mergeCell ref="AP16:AQ17"/>
    <mergeCell ref="T16:U17"/>
    <mergeCell ref="V16:W17"/>
    <mergeCell ref="X16:Y17"/>
    <mergeCell ref="Z16:AA17"/>
    <mergeCell ref="AB16:AC17"/>
    <mergeCell ref="AD16:AE17"/>
    <mergeCell ref="AN23:AS24"/>
    <mergeCell ref="A25:F26"/>
    <mergeCell ref="G25:K26"/>
    <mergeCell ref="L25:P26"/>
    <mergeCell ref="Q25:U26"/>
    <mergeCell ref="W25:AA26"/>
    <mergeCell ref="AB25:AG26"/>
    <mergeCell ref="AH25:AM26"/>
    <mergeCell ref="AN25:AS26"/>
    <mergeCell ref="G23:K24"/>
    <mergeCell ref="L23:P24"/>
    <mergeCell ref="Q23:U24"/>
    <mergeCell ref="W23:AA24"/>
    <mergeCell ref="AB23:AG24"/>
    <mergeCell ref="AH23:AM24"/>
    <mergeCell ref="AH27:AM28"/>
    <mergeCell ref="AN27:AS28"/>
    <mergeCell ref="A29:B34"/>
    <mergeCell ref="C29:F30"/>
    <mergeCell ref="G29:J30"/>
    <mergeCell ref="K29:K30"/>
    <mergeCell ref="L29:O30"/>
    <mergeCell ref="P29:P30"/>
    <mergeCell ref="Q29:T30"/>
    <mergeCell ref="U29:U30"/>
    <mergeCell ref="A27:F28"/>
    <mergeCell ref="G27:K28"/>
    <mergeCell ref="L27:P28"/>
    <mergeCell ref="Q27:U28"/>
    <mergeCell ref="W27:AA30"/>
    <mergeCell ref="AB27:AG28"/>
    <mergeCell ref="AB29:AG30"/>
    <mergeCell ref="AH29:AM30"/>
    <mergeCell ref="AN29:AS30"/>
    <mergeCell ref="C31:F31"/>
    <mergeCell ref="G31:J32"/>
    <mergeCell ref="K31:K32"/>
    <mergeCell ref="L31:O32"/>
    <mergeCell ref="P31:P32"/>
    <mergeCell ref="Q31:T32"/>
    <mergeCell ref="U31:U32"/>
    <mergeCell ref="W31:AA42"/>
    <mergeCell ref="AB31:AG42"/>
    <mergeCell ref="AH31:AM42"/>
    <mergeCell ref="AN31:AS42"/>
    <mergeCell ref="C32:F32"/>
    <mergeCell ref="C33:F34"/>
    <mergeCell ref="G33:J34"/>
    <mergeCell ref="K33:K34"/>
    <mergeCell ref="L33:O34"/>
    <mergeCell ref="P33:P34"/>
    <mergeCell ref="Q33:T34"/>
    <mergeCell ref="Q35:Q36"/>
    <mergeCell ref="R35:R36"/>
    <mergeCell ref="T35:T36"/>
    <mergeCell ref="U35:U36"/>
    <mergeCell ref="A37:F38"/>
    <mergeCell ref="G37:K38"/>
    <mergeCell ref="L37:P38"/>
    <mergeCell ref="Q37:U38"/>
    <mergeCell ref="U33:U34"/>
    <mergeCell ref="A35:F36"/>
    <mergeCell ref="G35:G36"/>
    <mergeCell ref="H35:H36"/>
    <mergeCell ref="J35:J36"/>
    <mergeCell ref="K35:K36"/>
    <mergeCell ref="L35:L36"/>
    <mergeCell ref="M35:M36"/>
    <mergeCell ref="O35:O36"/>
    <mergeCell ref="P35:P36"/>
    <mergeCell ref="Q41:Q42"/>
    <mergeCell ref="R41:R42"/>
    <mergeCell ref="T41:T42"/>
    <mergeCell ref="U41:U42"/>
    <mergeCell ref="U39:U40"/>
    <mergeCell ref="A41:F42"/>
    <mergeCell ref="G41:G42"/>
    <mergeCell ref="H41:H42"/>
    <mergeCell ref="J41:J42"/>
    <mergeCell ref="K41:K42"/>
    <mergeCell ref="L41:L42"/>
    <mergeCell ref="M41:M42"/>
    <mergeCell ref="O41:O42"/>
    <mergeCell ref="P41:P42"/>
    <mergeCell ref="A39:F40"/>
    <mergeCell ref="G39:J40"/>
    <mergeCell ref="K39:K40"/>
    <mergeCell ref="L39:O40"/>
    <mergeCell ref="P39:P40"/>
    <mergeCell ref="Q39:T40"/>
  </mergeCells>
  <phoneticPr fontId="4"/>
  <conditionalFormatting sqref="G35:G36 L35:L36 Q35:Q36 O35:O36 T35:T36">
    <cfRule type="expression" dxfId="50" priority="8" stopIfTrue="1">
      <formula>$H$22=TRUE</formula>
    </cfRule>
  </conditionalFormatting>
  <conditionalFormatting sqref="J35:J36">
    <cfRule type="expression" dxfId="49" priority="7" stopIfTrue="1">
      <formula>$H$22=TRUE</formula>
    </cfRule>
  </conditionalFormatting>
  <conditionalFormatting sqref="G41:G42">
    <cfRule type="expression" dxfId="48" priority="6" stopIfTrue="1">
      <formula>$H$22=TRUE</formula>
    </cfRule>
  </conditionalFormatting>
  <conditionalFormatting sqref="J41:J42">
    <cfRule type="expression" dxfId="47" priority="5" stopIfTrue="1">
      <formula>$H$22=TRUE</formula>
    </cfRule>
  </conditionalFormatting>
  <conditionalFormatting sqref="L41:L42">
    <cfRule type="expression" dxfId="46" priority="4" stopIfTrue="1">
      <formula>$H$22=TRUE</formula>
    </cfRule>
  </conditionalFormatting>
  <conditionalFormatting sqref="O41:O42">
    <cfRule type="expression" dxfId="45" priority="3" stopIfTrue="1">
      <formula>$H$22=TRUE</formula>
    </cfRule>
  </conditionalFormatting>
  <conditionalFormatting sqref="T41:T42">
    <cfRule type="expression" dxfId="44" priority="1" stopIfTrue="1">
      <formula>$H$22=TRUE</formula>
    </cfRule>
  </conditionalFormatting>
  <conditionalFormatting sqref="Q41:Q42">
    <cfRule type="expression" dxfId="4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&amp;C2/30&amp;R&amp;F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776C-5B2B-40F7-9241-1DB1866308C0}">
  <sheetPr>
    <tabColor theme="7" tint="0.79998168889431442"/>
    <pageSetUpPr fitToPage="1"/>
  </sheetPr>
  <dimension ref="A1:BS92"/>
  <sheetViews>
    <sheetView view="pageBreakPreview" zoomScaleNormal="70" zoomScaleSheetLayoutView="100" workbookViewId="0"/>
  </sheetViews>
  <sheetFormatPr defaultColWidth="8" defaultRowHeight="15.75" x14ac:dyDescent="0.4"/>
  <cols>
    <col min="1" max="71" width="4.375" style="128" customWidth="1"/>
    <col min="72" max="74" width="4.375" style="120" customWidth="1"/>
    <col min="75" max="256" width="8" style="120"/>
    <col min="257" max="330" width="4.375" style="120" customWidth="1"/>
    <col min="331" max="512" width="8" style="120"/>
    <col min="513" max="586" width="4.375" style="120" customWidth="1"/>
    <col min="587" max="768" width="8" style="120"/>
    <col min="769" max="842" width="4.375" style="120" customWidth="1"/>
    <col min="843" max="1024" width="8" style="120"/>
    <col min="1025" max="1098" width="4.375" style="120" customWidth="1"/>
    <col min="1099" max="1280" width="8" style="120"/>
    <col min="1281" max="1354" width="4.375" style="120" customWidth="1"/>
    <col min="1355" max="1536" width="8" style="120"/>
    <col min="1537" max="1610" width="4.375" style="120" customWidth="1"/>
    <col min="1611" max="1792" width="8" style="120"/>
    <col min="1793" max="1866" width="4.375" style="120" customWidth="1"/>
    <col min="1867" max="2048" width="8" style="120"/>
    <col min="2049" max="2122" width="4.375" style="120" customWidth="1"/>
    <col min="2123" max="2304" width="8" style="120"/>
    <col min="2305" max="2378" width="4.375" style="120" customWidth="1"/>
    <col min="2379" max="2560" width="8" style="120"/>
    <col min="2561" max="2634" width="4.375" style="120" customWidth="1"/>
    <col min="2635" max="2816" width="8" style="120"/>
    <col min="2817" max="2890" width="4.375" style="120" customWidth="1"/>
    <col min="2891" max="3072" width="8" style="120"/>
    <col min="3073" max="3146" width="4.375" style="120" customWidth="1"/>
    <col min="3147" max="3328" width="8" style="120"/>
    <col min="3329" max="3402" width="4.375" style="120" customWidth="1"/>
    <col min="3403" max="3584" width="8" style="120"/>
    <col min="3585" max="3658" width="4.375" style="120" customWidth="1"/>
    <col min="3659" max="3840" width="8" style="120"/>
    <col min="3841" max="3914" width="4.375" style="120" customWidth="1"/>
    <col min="3915" max="4096" width="8" style="120"/>
    <col min="4097" max="4170" width="4.375" style="120" customWidth="1"/>
    <col min="4171" max="4352" width="8" style="120"/>
    <col min="4353" max="4426" width="4.375" style="120" customWidth="1"/>
    <col min="4427" max="4608" width="8" style="120"/>
    <col min="4609" max="4682" width="4.375" style="120" customWidth="1"/>
    <col min="4683" max="4864" width="8" style="120"/>
    <col min="4865" max="4938" width="4.375" style="120" customWidth="1"/>
    <col min="4939" max="5120" width="8" style="120"/>
    <col min="5121" max="5194" width="4.375" style="120" customWidth="1"/>
    <col min="5195" max="5376" width="8" style="120"/>
    <col min="5377" max="5450" width="4.375" style="120" customWidth="1"/>
    <col min="5451" max="5632" width="8" style="120"/>
    <col min="5633" max="5706" width="4.375" style="120" customWidth="1"/>
    <col min="5707" max="5888" width="8" style="120"/>
    <col min="5889" max="5962" width="4.375" style="120" customWidth="1"/>
    <col min="5963" max="6144" width="8" style="120"/>
    <col min="6145" max="6218" width="4.375" style="120" customWidth="1"/>
    <col min="6219" max="6400" width="8" style="120"/>
    <col min="6401" max="6474" width="4.375" style="120" customWidth="1"/>
    <col min="6475" max="6656" width="8" style="120"/>
    <col min="6657" max="6730" width="4.375" style="120" customWidth="1"/>
    <col min="6731" max="6912" width="8" style="120"/>
    <col min="6913" max="6986" width="4.375" style="120" customWidth="1"/>
    <col min="6987" max="7168" width="8" style="120"/>
    <col min="7169" max="7242" width="4.375" style="120" customWidth="1"/>
    <col min="7243" max="7424" width="8" style="120"/>
    <col min="7425" max="7498" width="4.375" style="120" customWidth="1"/>
    <col min="7499" max="7680" width="8" style="120"/>
    <col min="7681" max="7754" width="4.375" style="120" customWidth="1"/>
    <col min="7755" max="7936" width="8" style="120"/>
    <col min="7937" max="8010" width="4.375" style="120" customWidth="1"/>
    <col min="8011" max="8192" width="8" style="120"/>
    <col min="8193" max="8266" width="4.375" style="120" customWidth="1"/>
    <col min="8267" max="8448" width="8" style="120"/>
    <col min="8449" max="8522" width="4.375" style="120" customWidth="1"/>
    <col min="8523" max="8704" width="8" style="120"/>
    <col min="8705" max="8778" width="4.375" style="120" customWidth="1"/>
    <col min="8779" max="8960" width="8" style="120"/>
    <col min="8961" max="9034" width="4.375" style="120" customWidth="1"/>
    <col min="9035" max="9216" width="8" style="120"/>
    <col min="9217" max="9290" width="4.375" style="120" customWidth="1"/>
    <col min="9291" max="9472" width="8" style="120"/>
    <col min="9473" max="9546" width="4.375" style="120" customWidth="1"/>
    <col min="9547" max="9728" width="8" style="120"/>
    <col min="9729" max="9802" width="4.375" style="120" customWidth="1"/>
    <col min="9803" max="9984" width="8" style="120"/>
    <col min="9985" max="10058" width="4.375" style="120" customWidth="1"/>
    <col min="10059" max="10240" width="8" style="120"/>
    <col min="10241" max="10314" width="4.375" style="120" customWidth="1"/>
    <col min="10315" max="10496" width="8" style="120"/>
    <col min="10497" max="10570" width="4.375" style="120" customWidth="1"/>
    <col min="10571" max="10752" width="8" style="120"/>
    <col min="10753" max="10826" width="4.375" style="120" customWidth="1"/>
    <col min="10827" max="11008" width="8" style="120"/>
    <col min="11009" max="11082" width="4.375" style="120" customWidth="1"/>
    <col min="11083" max="11264" width="8" style="120"/>
    <col min="11265" max="11338" width="4.375" style="120" customWidth="1"/>
    <col min="11339" max="11520" width="8" style="120"/>
    <col min="11521" max="11594" width="4.375" style="120" customWidth="1"/>
    <col min="11595" max="11776" width="8" style="120"/>
    <col min="11777" max="11850" width="4.375" style="120" customWidth="1"/>
    <col min="11851" max="12032" width="8" style="120"/>
    <col min="12033" max="12106" width="4.375" style="120" customWidth="1"/>
    <col min="12107" max="12288" width="8" style="120"/>
    <col min="12289" max="12362" width="4.375" style="120" customWidth="1"/>
    <col min="12363" max="12544" width="8" style="120"/>
    <col min="12545" max="12618" width="4.375" style="120" customWidth="1"/>
    <col min="12619" max="12800" width="8" style="120"/>
    <col min="12801" max="12874" width="4.375" style="120" customWidth="1"/>
    <col min="12875" max="13056" width="8" style="120"/>
    <col min="13057" max="13130" width="4.375" style="120" customWidth="1"/>
    <col min="13131" max="13312" width="8" style="120"/>
    <col min="13313" max="13386" width="4.375" style="120" customWidth="1"/>
    <col min="13387" max="13568" width="8" style="120"/>
    <col min="13569" max="13642" width="4.375" style="120" customWidth="1"/>
    <col min="13643" max="13824" width="8" style="120"/>
    <col min="13825" max="13898" width="4.375" style="120" customWidth="1"/>
    <col min="13899" max="14080" width="8" style="120"/>
    <col min="14081" max="14154" width="4.375" style="120" customWidth="1"/>
    <col min="14155" max="14336" width="8" style="120"/>
    <col min="14337" max="14410" width="4.375" style="120" customWidth="1"/>
    <col min="14411" max="14592" width="8" style="120"/>
    <col min="14593" max="14666" width="4.375" style="120" customWidth="1"/>
    <col min="14667" max="14848" width="8" style="120"/>
    <col min="14849" max="14922" width="4.375" style="120" customWidth="1"/>
    <col min="14923" max="15104" width="8" style="120"/>
    <col min="15105" max="15178" width="4.375" style="120" customWidth="1"/>
    <col min="15179" max="15360" width="8" style="120"/>
    <col min="15361" max="15434" width="4.375" style="120" customWidth="1"/>
    <col min="15435" max="15616" width="8" style="120"/>
    <col min="15617" max="15690" width="4.375" style="120" customWidth="1"/>
    <col min="15691" max="15872" width="8" style="120"/>
    <col min="15873" max="15946" width="4.375" style="120" customWidth="1"/>
    <col min="15947" max="16128" width="8" style="120"/>
    <col min="16129" max="16202" width="4.375" style="120" customWidth="1"/>
    <col min="16203" max="16384" width="8" style="120"/>
  </cols>
  <sheetData>
    <row r="1" spans="1:51" ht="18.75" customHeight="1" x14ac:dyDescent="0.4">
      <c r="A1" s="78" t="s">
        <v>927</v>
      </c>
      <c r="B1" s="3"/>
      <c r="C1" s="3"/>
      <c r="D1" s="3"/>
    </row>
    <row r="2" spans="1:51" ht="18.75" customHeight="1" thickBot="1" x14ac:dyDescent="0.45">
      <c r="A2" s="552" t="s">
        <v>928</v>
      </c>
      <c r="U2" s="552" t="s">
        <v>929</v>
      </c>
      <c r="AX2" s="79"/>
    </row>
    <row r="3" spans="1:51" ht="18.75" customHeight="1" x14ac:dyDescent="0.4">
      <c r="A3" s="2417" t="s">
        <v>930</v>
      </c>
      <c r="B3" s="2418"/>
      <c r="C3" s="2418"/>
      <c r="D3" s="2418"/>
      <c r="E3" s="2418"/>
      <c r="F3" s="2456"/>
      <c r="G3" s="2457"/>
      <c r="H3" s="2457"/>
      <c r="I3" s="2459" t="s">
        <v>931</v>
      </c>
      <c r="J3" s="2459"/>
      <c r="K3" s="2457"/>
      <c r="L3" s="2457"/>
      <c r="M3" s="2459" t="s">
        <v>932</v>
      </c>
      <c r="N3" s="2459"/>
      <c r="O3" s="2457"/>
      <c r="P3" s="2457"/>
      <c r="Q3" s="2459" t="s">
        <v>33</v>
      </c>
      <c r="R3" s="2459"/>
      <c r="S3" s="553"/>
      <c r="U3" s="2497" t="s">
        <v>1083</v>
      </c>
      <c r="V3" s="2459"/>
      <c r="W3" s="2459"/>
      <c r="X3" s="2459"/>
      <c r="Y3" s="2418" t="str">
        <f>"R"&amp;表紙・鑑!S3-1&amp;"年度の実施状況"</f>
        <v>R4年度の実施状況</v>
      </c>
      <c r="Z3" s="2418"/>
      <c r="AA3" s="2418"/>
      <c r="AB3" s="2418"/>
      <c r="AC3" s="2418"/>
      <c r="AD3" s="2418"/>
      <c r="AE3" s="2418"/>
      <c r="AF3" s="2418"/>
      <c r="AG3" s="2418"/>
      <c r="AH3" s="2418"/>
      <c r="AI3" s="2418"/>
      <c r="AJ3" s="2418"/>
      <c r="AK3" s="2499" t="s">
        <v>933</v>
      </c>
      <c r="AL3" s="2499"/>
      <c r="AM3" s="2418" t="s">
        <v>934</v>
      </c>
      <c r="AN3" s="2418"/>
      <c r="AO3" s="2418"/>
      <c r="AP3" s="2421"/>
      <c r="AW3" s="79"/>
    </row>
    <row r="4" spans="1:51" ht="18.75" customHeight="1" x14ac:dyDescent="0.4">
      <c r="A4" s="2409"/>
      <c r="B4" s="2410"/>
      <c r="C4" s="2410"/>
      <c r="D4" s="2410"/>
      <c r="E4" s="2410"/>
      <c r="F4" s="2458"/>
      <c r="G4" s="2416"/>
      <c r="H4" s="2416"/>
      <c r="I4" s="2452"/>
      <c r="J4" s="2452"/>
      <c r="K4" s="2416"/>
      <c r="L4" s="2416"/>
      <c r="M4" s="2452"/>
      <c r="N4" s="2452"/>
      <c r="O4" s="2416"/>
      <c r="P4" s="2416"/>
      <c r="Q4" s="2452"/>
      <c r="R4" s="2452"/>
      <c r="S4" s="554"/>
      <c r="U4" s="2498"/>
      <c r="V4" s="2401"/>
      <c r="W4" s="2401"/>
      <c r="X4" s="2401"/>
      <c r="Y4" s="2501" t="s">
        <v>935</v>
      </c>
      <c r="Z4" s="2501"/>
      <c r="AA4" s="2501"/>
      <c r="AB4" s="2501"/>
      <c r="AC4" s="2501"/>
      <c r="AD4" s="2501"/>
      <c r="AE4" s="2501" t="s">
        <v>936</v>
      </c>
      <c r="AF4" s="2501"/>
      <c r="AG4" s="2501"/>
      <c r="AH4" s="2501"/>
      <c r="AI4" s="2501"/>
      <c r="AJ4" s="2501"/>
      <c r="AK4" s="2500"/>
      <c r="AL4" s="2500"/>
      <c r="AM4" s="2501"/>
      <c r="AN4" s="2501"/>
      <c r="AO4" s="2501"/>
      <c r="AP4" s="2502"/>
      <c r="AW4" s="79"/>
    </row>
    <row r="5" spans="1:51" ht="18.75" customHeight="1" x14ac:dyDescent="0.4">
      <c r="A5" s="2489" t="s">
        <v>937</v>
      </c>
      <c r="B5" s="2410"/>
      <c r="C5" s="2410"/>
      <c r="D5" s="2410"/>
      <c r="E5" s="2410"/>
      <c r="F5" s="2490"/>
      <c r="G5" s="2491"/>
      <c r="H5" s="2491"/>
      <c r="I5" s="2491"/>
      <c r="J5" s="2491"/>
      <c r="K5" s="2491"/>
      <c r="L5" s="2491"/>
      <c r="M5" s="2491"/>
      <c r="N5" s="2491"/>
      <c r="O5" s="2491"/>
      <c r="P5" s="2491"/>
      <c r="Q5" s="2491"/>
      <c r="R5" s="2491"/>
      <c r="S5" s="2492"/>
      <c r="U5" s="2487" t="s">
        <v>938</v>
      </c>
      <c r="V5" s="2449"/>
      <c r="W5" s="2449"/>
      <c r="X5" s="2449"/>
      <c r="Y5" s="2466"/>
      <c r="Z5" s="2413"/>
      <c r="AA5" s="2449" t="s">
        <v>939</v>
      </c>
      <c r="AB5" s="2413"/>
      <c r="AC5" s="2413"/>
      <c r="AD5" s="2450" t="s">
        <v>496</v>
      </c>
      <c r="AE5" s="2460"/>
      <c r="AF5" s="2461"/>
      <c r="AG5" s="2461"/>
      <c r="AH5" s="2461"/>
      <c r="AI5" s="2461"/>
      <c r="AJ5" s="2462"/>
      <c r="AK5" s="2466"/>
      <c r="AL5" s="2450" t="s">
        <v>519</v>
      </c>
      <c r="AM5" s="337"/>
      <c r="AN5" s="1007" t="s">
        <v>494</v>
      </c>
      <c r="AO5" s="337"/>
      <c r="AP5" s="1607" t="s">
        <v>141</v>
      </c>
      <c r="AW5" s="79"/>
    </row>
    <row r="6" spans="1:51" ht="18.75" customHeight="1" x14ac:dyDescent="0.4">
      <c r="A6" s="2409"/>
      <c r="B6" s="2410"/>
      <c r="C6" s="2410"/>
      <c r="D6" s="2410"/>
      <c r="E6" s="2410"/>
      <c r="F6" s="2493"/>
      <c r="G6" s="2494"/>
      <c r="H6" s="2494"/>
      <c r="I6" s="2494"/>
      <c r="J6" s="2494"/>
      <c r="K6" s="2494"/>
      <c r="L6" s="2494"/>
      <c r="M6" s="2494"/>
      <c r="N6" s="2494"/>
      <c r="O6" s="2494"/>
      <c r="P6" s="2494"/>
      <c r="Q6" s="2494"/>
      <c r="R6" s="2494"/>
      <c r="S6" s="2495"/>
      <c r="U6" s="2496"/>
      <c r="V6" s="2452"/>
      <c r="W6" s="2452"/>
      <c r="X6" s="2452"/>
      <c r="Y6" s="2458"/>
      <c r="Z6" s="2416"/>
      <c r="AA6" s="2452"/>
      <c r="AB6" s="2416"/>
      <c r="AC6" s="2416"/>
      <c r="AD6" s="2453"/>
      <c r="AE6" s="2463"/>
      <c r="AF6" s="2464"/>
      <c r="AG6" s="2464"/>
      <c r="AH6" s="2464"/>
      <c r="AI6" s="2464"/>
      <c r="AJ6" s="2465"/>
      <c r="AK6" s="2458"/>
      <c r="AL6" s="2453"/>
      <c r="AM6" s="331"/>
      <c r="AN6" s="1496"/>
      <c r="AO6" s="331"/>
      <c r="AP6" s="1608"/>
      <c r="AW6" s="79"/>
    </row>
    <row r="7" spans="1:51" ht="18.75" customHeight="1" x14ac:dyDescent="0.4">
      <c r="A7" s="2409" t="s">
        <v>940</v>
      </c>
      <c r="B7" s="2410"/>
      <c r="C7" s="2410"/>
      <c r="D7" s="2410"/>
      <c r="E7" s="2410"/>
      <c r="F7" s="555"/>
      <c r="G7" s="556"/>
      <c r="H7" s="556"/>
      <c r="I7" s="337"/>
      <c r="J7" s="1007" t="s">
        <v>494</v>
      </c>
      <c r="K7" s="557"/>
      <c r="L7" s="556"/>
      <c r="M7" s="556"/>
      <c r="N7" s="556"/>
      <c r="O7" s="337"/>
      <c r="P7" s="1007" t="s">
        <v>141</v>
      </c>
      <c r="Q7" s="558"/>
      <c r="R7" s="558"/>
      <c r="S7" s="559"/>
      <c r="U7" s="2409" t="s">
        <v>941</v>
      </c>
      <c r="V7" s="2410"/>
      <c r="W7" s="2410"/>
      <c r="X7" s="2410"/>
      <c r="Y7" s="2466"/>
      <c r="Z7" s="2413"/>
      <c r="AA7" s="2449" t="s">
        <v>939</v>
      </c>
      <c r="AB7" s="2413"/>
      <c r="AC7" s="2413"/>
      <c r="AD7" s="2450" t="s">
        <v>496</v>
      </c>
      <c r="AE7" s="2460"/>
      <c r="AF7" s="2461"/>
      <c r="AG7" s="2461"/>
      <c r="AH7" s="2461"/>
      <c r="AI7" s="2461"/>
      <c r="AJ7" s="2462"/>
      <c r="AK7" s="2466"/>
      <c r="AL7" s="2450" t="s">
        <v>519</v>
      </c>
      <c r="AM7" s="337"/>
      <c r="AN7" s="1007" t="s">
        <v>494</v>
      </c>
      <c r="AO7" s="337"/>
      <c r="AP7" s="1607" t="s">
        <v>141</v>
      </c>
      <c r="AW7" s="79"/>
    </row>
    <row r="8" spans="1:51" ht="18.75" customHeight="1" x14ac:dyDescent="0.4">
      <c r="A8" s="2409"/>
      <c r="B8" s="2410"/>
      <c r="C8" s="2410"/>
      <c r="D8" s="2410"/>
      <c r="E8" s="2410"/>
      <c r="F8" s="560"/>
      <c r="G8" s="561"/>
      <c r="H8" s="562"/>
      <c r="I8" s="331"/>
      <c r="J8" s="1496"/>
      <c r="K8" s="561"/>
      <c r="L8" s="561"/>
      <c r="M8" s="562"/>
      <c r="N8" s="562"/>
      <c r="O8" s="331"/>
      <c r="P8" s="1496"/>
      <c r="Q8" s="561"/>
      <c r="R8" s="561"/>
      <c r="S8" s="563"/>
      <c r="U8" s="2409"/>
      <c r="V8" s="2410"/>
      <c r="W8" s="2410"/>
      <c r="X8" s="2410"/>
      <c r="Y8" s="2458"/>
      <c r="Z8" s="2416"/>
      <c r="AA8" s="2452"/>
      <c r="AB8" s="2416"/>
      <c r="AC8" s="2416"/>
      <c r="AD8" s="2453"/>
      <c r="AE8" s="2463"/>
      <c r="AF8" s="2464"/>
      <c r="AG8" s="2464"/>
      <c r="AH8" s="2464"/>
      <c r="AI8" s="2464"/>
      <c r="AJ8" s="2465"/>
      <c r="AK8" s="2458"/>
      <c r="AL8" s="2453"/>
      <c r="AM8" s="331"/>
      <c r="AN8" s="1496"/>
      <c r="AO8" s="331"/>
      <c r="AP8" s="1608"/>
      <c r="AW8" s="79"/>
    </row>
    <row r="9" spans="1:51" ht="18.75" customHeight="1" x14ac:dyDescent="0.4">
      <c r="A9" s="2487" t="s">
        <v>942</v>
      </c>
      <c r="B9" s="2449"/>
      <c r="C9" s="2449"/>
      <c r="D9" s="2449"/>
      <c r="E9" s="2450"/>
      <c r="F9" s="2466"/>
      <c r="G9" s="2413"/>
      <c r="H9" s="2413"/>
      <c r="I9" s="2449" t="s">
        <v>931</v>
      </c>
      <c r="J9" s="2449"/>
      <c r="K9" s="2413"/>
      <c r="L9" s="2413"/>
      <c r="M9" s="2449" t="s">
        <v>932</v>
      </c>
      <c r="N9" s="2449"/>
      <c r="O9" s="2413"/>
      <c r="P9" s="2413"/>
      <c r="Q9" s="2449" t="s">
        <v>33</v>
      </c>
      <c r="R9" s="2449"/>
      <c r="S9" s="564"/>
      <c r="U9" s="2409" t="s">
        <v>943</v>
      </c>
      <c r="V9" s="2410"/>
      <c r="W9" s="2410"/>
      <c r="X9" s="2410"/>
      <c r="Y9" s="2466"/>
      <c r="Z9" s="2413"/>
      <c r="AA9" s="2449" t="s">
        <v>939</v>
      </c>
      <c r="AB9" s="2413"/>
      <c r="AC9" s="2413"/>
      <c r="AD9" s="2450" t="s">
        <v>496</v>
      </c>
      <c r="AE9" s="2460"/>
      <c r="AF9" s="2461"/>
      <c r="AG9" s="2461"/>
      <c r="AH9" s="2461"/>
      <c r="AI9" s="2461"/>
      <c r="AJ9" s="2462"/>
      <c r="AK9" s="2466"/>
      <c r="AL9" s="2450" t="s">
        <v>519</v>
      </c>
      <c r="AM9" s="337"/>
      <c r="AN9" s="1007" t="s">
        <v>494</v>
      </c>
      <c r="AO9" s="337"/>
      <c r="AP9" s="1607" t="s">
        <v>141</v>
      </c>
      <c r="AR9" s="127"/>
      <c r="AY9" s="79"/>
    </row>
    <row r="10" spans="1:51" ht="18.75" customHeight="1" thickBot="1" x14ac:dyDescent="0.45">
      <c r="A10" s="2488"/>
      <c r="B10" s="2402"/>
      <c r="C10" s="2402"/>
      <c r="D10" s="2402"/>
      <c r="E10" s="2478"/>
      <c r="F10" s="2477"/>
      <c r="G10" s="2400"/>
      <c r="H10" s="2400"/>
      <c r="I10" s="2402"/>
      <c r="J10" s="2402"/>
      <c r="K10" s="2400"/>
      <c r="L10" s="2400"/>
      <c r="M10" s="2402"/>
      <c r="N10" s="2402"/>
      <c r="O10" s="2400"/>
      <c r="P10" s="2400"/>
      <c r="Q10" s="2402"/>
      <c r="R10" s="2402"/>
      <c r="S10" s="565"/>
      <c r="U10" s="2409"/>
      <c r="V10" s="2410"/>
      <c r="W10" s="2410"/>
      <c r="X10" s="2410"/>
      <c r="Y10" s="2458"/>
      <c r="Z10" s="2416"/>
      <c r="AA10" s="2452"/>
      <c r="AB10" s="2416"/>
      <c r="AC10" s="2416"/>
      <c r="AD10" s="2453"/>
      <c r="AE10" s="2463"/>
      <c r="AF10" s="2464"/>
      <c r="AG10" s="2464"/>
      <c r="AH10" s="2464"/>
      <c r="AI10" s="2464"/>
      <c r="AJ10" s="2465"/>
      <c r="AK10" s="2458"/>
      <c r="AL10" s="2453"/>
      <c r="AM10" s="331"/>
      <c r="AN10" s="1496"/>
      <c r="AO10" s="331"/>
      <c r="AP10" s="1608"/>
      <c r="AR10" s="127"/>
      <c r="AY10" s="79"/>
    </row>
    <row r="11" spans="1:51" ht="18.75" customHeight="1" x14ac:dyDescent="0.4">
      <c r="D11" s="566"/>
      <c r="H11" s="2486"/>
      <c r="I11" s="2486"/>
      <c r="J11" s="127"/>
      <c r="K11" s="567"/>
      <c r="L11" s="127"/>
      <c r="M11" s="567"/>
      <c r="N11" s="127"/>
      <c r="U11" s="2409" t="s">
        <v>944</v>
      </c>
      <c r="V11" s="2410"/>
      <c r="W11" s="2410"/>
      <c r="X11" s="2410"/>
      <c r="Y11" s="2466"/>
      <c r="Z11" s="2413"/>
      <c r="AA11" s="2449" t="s">
        <v>939</v>
      </c>
      <c r="AB11" s="2413"/>
      <c r="AC11" s="2413"/>
      <c r="AD11" s="2450" t="s">
        <v>496</v>
      </c>
      <c r="AE11" s="2460"/>
      <c r="AF11" s="2461"/>
      <c r="AG11" s="2461"/>
      <c r="AH11" s="2461"/>
      <c r="AI11" s="2461"/>
      <c r="AJ11" s="2462"/>
      <c r="AK11" s="2466"/>
      <c r="AL11" s="2450" t="s">
        <v>519</v>
      </c>
      <c r="AM11" s="337"/>
      <c r="AN11" s="1007" t="s">
        <v>494</v>
      </c>
      <c r="AO11" s="337"/>
      <c r="AP11" s="1607" t="s">
        <v>141</v>
      </c>
    </row>
    <row r="12" spans="1:51" ht="18.75" customHeight="1" thickBot="1" x14ac:dyDescent="0.45">
      <c r="A12" s="552" t="s">
        <v>945</v>
      </c>
      <c r="D12" s="566"/>
      <c r="H12" s="568"/>
      <c r="I12" s="568"/>
      <c r="J12" s="127"/>
      <c r="K12" s="567"/>
      <c r="L12" s="127"/>
      <c r="M12" s="567"/>
      <c r="N12" s="127"/>
      <c r="U12" s="2409"/>
      <c r="V12" s="2410"/>
      <c r="W12" s="2410"/>
      <c r="X12" s="2410"/>
      <c r="Y12" s="2458"/>
      <c r="Z12" s="2416"/>
      <c r="AA12" s="2452"/>
      <c r="AB12" s="2416"/>
      <c r="AC12" s="2416"/>
      <c r="AD12" s="2453"/>
      <c r="AE12" s="2463"/>
      <c r="AF12" s="2464"/>
      <c r="AG12" s="2464"/>
      <c r="AH12" s="2464"/>
      <c r="AI12" s="2464"/>
      <c r="AJ12" s="2465"/>
      <c r="AK12" s="2458"/>
      <c r="AL12" s="2453"/>
      <c r="AM12" s="331"/>
      <c r="AN12" s="1496"/>
      <c r="AO12" s="331"/>
      <c r="AP12" s="1608"/>
    </row>
    <row r="13" spans="1:51" ht="18.75" customHeight="1" x14ac:dyDescent="0.4">
      <c r="A13" s="2480" t="s">
        <v>946</v>
      </c>
      <c r="B13" s="2481"/>
      <c r="C13" s="2481"/>
      <c r="D13" s="2481"/>
      <c r="E13" s="2481"/>
      <c r="F13" s="2481"/>
      <c r="G13" s="2481"/>
      <c r="H13" s="2481"/>
      <c r="I13" s="2481"/>
      <c r="J13" s="2481"/>
      <c r="K13" s="2481"/>
      <c r="L13" s="2481"/>
      <c r="M13" s="2481"/>
      <c r="N13" s="2481"/>
      <c r="O13" s="2481"/>
      <c r="P13" s="2481"/>
      <c r="Q13" s="2481"/>
      <c r="R13" s="2481"/>
      <c r="S13" s="2482"/>
      <c r="U13" s="2409" t="s">
        <v>947</v>
      </c>
      <c r="V13" s="2410"/>
      <c r="W13" s="2410"/>
      <c r="X13" s="2410"/>
      <c r="Y13" s="2466"/>
      <c r="Z13" s="2413"/>
      <c r="AA13" s="2449" t="s">
        <v>939</v>
      </c>
      <c r="AB13" s="2413"/>
      <c r="AC13" s="2413"/>
      <c r="AD13" s="2450" t="s">
        <v>496</v>
      </c>
      <c r="AE13" s="2460"/>
      <c r="AF13" s="2461"/>
      <c r="AG13" s="2461"/>
      <c r="AH13" s="2461"/>
      <c r="AI13" s="2461"/>
      <c r="AJ13" s="2462"/>
      <c r="AK13" s="2466"/>
      <c r="AL13" s="2450" t="s">
        <v>519</v>
      </c>
      <c r="AM13" s="337"/>
      <c r="AN13" s="1007" t="s">
        <v>494</v>
      </c>
      <c r="AO13" s="337"/>
      <c r="AP13" s="1607" t="s">
        <v>141</v>
      </c>
    </row>
    <row r="14" spans="1:51" ht="18.75" customHeight="1" thickBot="1" x14ac:dyDescent="0.45">
      <c r="A14" s="2467"/>
      <c r="B14" s="2468"/>
      <c r="C14" s="2468"/>
      <c r="D14" s="2468"/>
      <c r="E14" s="2468"/>
      <c r="F14" s="2468"/>
      <c r="G14" s="2468"/>
      <c r="H14" s="2468"/>
      <c r="I14" s="2468"/>
      <c r="J14" s="2468"/>
      <c r="K14" s="2468"/>
      <c r="L14" s="2468"/>
      <c r="M14" s="2468"/>
      <c r="N14" s="2468"/>
      <c r="O14" s="2468"/>
      <c r="P14" s="2468"/>
      <c r="Q14" s="2468"/>
      <c r="R14" s="2468"/>
      <c r="S14" s="2469"/>
      <c r="U14" s="2411"/>
      <c r="V14" s="2412"/>
      <c r="W14" s="2412"/>
      <c r="X14" s="2412"/>
      <c r="Y14" s="2477"/>
      <c r="Z14" s="2400"/>
      <c r="AA14" s="2402"/>
      <c r="AB14" s="2400"/>
      <c r="AC14" s="2400"/>
      <c r="AD14" s="2478"/>
      <c r="AE14" s="2483"/>
      <c r="AF14" s="2484"/>
      <c r="AG14" s="2484"/>
      <c r="AH14" s="2484"/>
      <c r="AI14" s="2484"/>
      <c r="AJ14" s="2485"/>
      <c r="AK14" s="2477"/>
      <c r="AL14" s="2478"/>
      <c r="AM14" s="125"/>
      <c r="AN14" s="1485"/>
      <c r="AO14" s="125"/>
      <c r="AP14" s="1609"/>
    </row>
    <row r="15" spans="1:51" ht="18.75" customHeight="1" x14ac:dyDescent="0.4">
      <c r="A15" s="2467"/>
      <c r="B15" s="2468"/>
      <c r="C15" s="2468"/>
      <c r="D15" s="2468"/>
      <c r="E15" s="2468"/>
      <c r="F15" s="2468"/>
      <c r="G15" s="2468"/>
      <c r="H15" s="2468"/>
      <c r="I15" s="2468"/>
      <c r="J15" s="2468"/>
      <c r="K15" s="2468"/>
      <c r="L15" s="2468"/>
      <c r="M15" s="2468"/>
      <c r="N15" s="2468"/>
      <c r="O15" s="2468"/>
      <c r="P15" s="2468"/>
      <c r="Q15" s="2468"/>
      <c r="R15" s="2468"/>
      <c r="S15" s="2469"/>
      <c r="U15" s="570" t="s">
        <v>7</v>
      </c>
      <c r="V15" s="552" t="s">
        <v>948</v>
      </c>
      <c r="AC15" s="127"/>
      <c r="AD15" s="127"/>
      <c r="AE15" s="127"/>
    </row>
    <row r="16" spans="1:51" ht="18.75" customHeight="1" x14ac:dyDescent="0.4">
      <c r="A16" s="2467"/>
      <c r="B16" s="2468"/>
      <c r="C16" s="2468"/>
      <c r="D16" s="2468"/>
      <c r="E16" s="2468"/>
      <c r="F16" s="2468"/>
      <c r="G16" s="2468"/>
      <c r="H16" s="2468"/>
      <c r="I16" s="2468"/>
      <c r="J16" s="2468"/>
      <c r="K16" s="2468"/>
      <c r="L16" s="2468"/>
      <c r="M16" s="2468"/>
      <c r="N16" s="2468"/>
      <c r="O16" s="2468"/>
      <c r="P16" s="2468"/>
      <c r="Q16" s="2468"/>
      <c r="R16" s="2468"/>
      <c r="S16" s="2469"/>
      <c r="U16" s="569"/>
      <c r="V16" s="552" t="s">
        <v>949</v>
      </c>
      <c r="AC16" s="127"/>
      <c r="AD16" s="127"/>
      <c r="AE16" s="127"/>
    </row>
    <row r="17" spans="1:43" ht="18.75" customHeight="1" x14ac:dyDescent="0.4">
      <c r="A17" s="2454" t="s">
        <v>950</v>
      </c>
      <c r="B17" s="2437"/>
      <c r="C17" s="2437"/>
      <c r="D17" s="2437"/>
      <c r="E17" s="2437"/>
      <c r="F17" s="2437"/>
      <c r="G17" s="2437"/>
      <c r="H17" s="2437"/>
      <c r="I17" s="2437"/>
      <c r="J17" s="2437"/>
      <c r="K17" s="2437"/>
      <c r="L17" s="2437"/>
      <c r="M17" s="2437"/>
      <c r="N17" s="2437"/>
      <c r="O17" s="2437"/>
      <c r="P17" s="2437"/>
      <c r="Q17" s="2437"/>
      <c r="R17" s="2437"/>
      <c r="S17" s="2479"/>
      <c r="U17" s="570"/>
      <c r="V17" s="552" t="s">
        <v>951</v>
      </c>
      <c r="AB17" s="79"/>
    </row>
    <row r="18" spans="1:43" ht="18.75" customHeight="1" x14ac:dyDescent="0.4">
      <c r="A18" s="2467"/>
      <c r="B18" s="2468"/>
      <c r="C18" s="2468"/>
      <c r="D18" s="2468"/>
      <c r="E18" s="2468"/>
      <c r="F18" s="2468"/>
      <c r="G18" s="2468"/>
      <c r="H18" s="2468"/>
      <c r="I18" s="2468"/>
      <c r="J18" s="2468"/>
      <c r="K18" s="2468"/>
      <c r="L18" s="2468"/>
      <c r="M18" s="2468"/>
      <c r="N18" s="2468"/>
      <c r="O18" s="2468"/>
      <c r="P18" s="2468"/>
      <c r="Q18" s="2468"/>
      <c r="R18" s="2468"/>
      <c r="S18" s="2469"/>
      <c r="U18" s="570"/>
      <c r="V18" s="552" t="s">
        <v>952</v>
      </c>
      <c r="AB18" s="79"/>
    </row>
    <row r="19" spans="1:43" ht="18.75" customHeight="1" x14ac:dyDescent="0.4">
      <c r="A19" s="2467"/>
      <c r="B19" s="2468"/>
      <c r="C19" s="2468"/>
      <c r="D19" s="2468"/>
      <c r="E19" s="2468"/>
      <c r="F19" s="2468"/>
      <c r="G19" s="2468"/>
      <c r="H19" s="2468"/>
      <c r="I19" s="2468"/>
      <c r="J19" s="2468"/>
      <c r="K19" s="2468"/>
      <c r="L19" s="2468"/>
      <c r="M19" s="2468"/>
      <c r="N19" s="2468"/>
      <c r="O19" s="2468"/>
      <c r="P19" s="2468"/>
      <c r="Q19" s="2468"/>
      <c r="R19" s="2468"/>
      <c r="S19" s="2469"/>
    </row>
    <row r="20" spans="1:43" ht="18.75" customHeight="1" thickBot="1" x14ac:dyDescent="0.35">
      <c r="A20" s="2470" t="s">
        <v>953</v>
      </c>
      <c r="B20" s="2471"/>
      <c r="C20" s="2471"/>
      <c r="D20" s="2471"/>
      <c r="E20" s="2471"/>
      <c r="F20" s="2471"/>
      <c r="G20" s="2471"/>
      <c r="H20" s="2471"/>
      <c r="I20" s="2471"/>
      <c r="J20" s="2471"/>
      <c r="K20" s="2471"/>
      <c r="L20" s="2471"/>
      <c r="M20" s="2471"/>
      <c r="N20" s="2471"/>
      <c r="O20" s="2471"/>
      <c r="P20" s="2471"/>
      <c r="Q20" s="2471"/>
      <c r="R20" s="2471"/>
      <c r="S20" s="2472"/>
      <c r="U20" s="80" t="s">
        <v>954</v>
      </c>
      <c r="V20" s="79"/>
      <c r="W20" s="79"/>
      <c r="X20" s="79"/>
      <c r="Y20" s="79"/>
      <c r="Z20" s="79"/>
      <c r="AA20" s="79"/>
      <c r="AB20" s="79"/>
      <c r="AC20" s="107"/>
      <c r="AD20" s="107"/>
      <c r="AE20" s="107"/>
      <c r="AF20" s="107"/>
      <c r="AG20" s="107"/>
      <c r="AH20" s="107"/>
      <c r="AI20" s="107"/>
      <c r="AJ20" s="107"/>
      <c r="AK20" s="107"/>
      <c r="AL20" s="107"/>
    </row>
    <row r="21" spans="1:43" ht="18.75" customHeight="1" x14ac:dyDescent="0.4">
      <c r="A21" s="2467"/>
      <c r="B21" s="2468"/>
      <c r="C21" s="2468"/>
      <c r="D21" s="2468"/>
      <c r="E21" s="2468"/>
      <c r="F21" s="2468"/>
      <c r="G21" s="2468"/>
      <c r="H21" s="2468"/>
      <c r="I21" s="2468"/>
      <c r="J21" s="2468"/>
      <c r="K21" s="2468"/>
      <c r="L21" s="2468"/>
      <c r="M21" s="2468"/>
      <c r="N21" s="2468"/>
      <c r="O21" s="2468"/>
      <c r="P21" s="2468"/>
      <c r="Q21" s="2468"/>
      <c r="R21" s="2468"/>
      <c r="S21" s="2469"/>
      <c r="U21" s="2199" t="s">
        <v>955</v>
      </c>
      <c r="V21" s="2147"/>
      <c r="W21" s="2147"/>
      <c r="X21" s="2154"/>
      <c r="Y21" s="1924" t="s">
        <v>956</v>
      </c>
      <c r="Z21" s="2147"/>
      <c r="AA21" s="2147"/>
      <c r="AB21" s="2147"/>
      <c r="AC21" s="2147"/>
      <c r="AD21" s="2147"/>
      <c r="AE21" s="2147"/>
      <c r="AF21" s="2147"/>
      <c r="AG21" s="2154"/>
      <c r="AH21" s="1924" t="s">
        <v>957</v>
      </c>
      <c r="AI21" s="2147"/>
      <c r="AJ21" s="2147"/>
      <c r="AK21" s="2147"/>
      <c r="AL21" s="2147"/>
      <c r="AM21" s="2147"/>
      <c r="AN21" s="2147"/>
      <c r="AO21" s="2147"/>
      <c r="AP21" s="2148"/>
    </row>
    <row r="22" spans="1:43" ht="18.75" customHeight="1" x14ac:dyDescent="0.4">
      <c r="A22" s="2473"/>
      <c r="B22" s="2474"/>
      <c r="C22" s="2474"/>
      <c r="D22" s="2474"/>
      <c r="E22" s="2474"/>
      <c r="F22" s="2474"/>
      <c r="G22" s="2474"/>
      <c r="H22" s="2474"/>
      <c r="I22" s="2474"/>
      <c r="J22" s="2468"/>
      <c r="K22" s="2468"/>
      <c r="L22" s="2468"/>
      <c r="M22" s="2468"/>
      <c r="N22" s="2468"/>
      <c r="O22" s="2468"/>
      <c r="P22" s="2468"/>
      <c r="Q22" s="2468"/>
      <c r="R22" s="2468"/>
      <c r="S22" s="2469"/>
      <c r="U22" s="1586" t="s">
        <v>958</v>
      </c>
      <c r="V22" s="1488"/>
      <c r="W22" s="1488"/>
      <c r="X22" s="1891"/>
      <c r="Y22" s="1868" t="s">
        <v>959</v>
      </c>
      <c r="Z22" s="2149"/>
      <c r="AA22" s="2149"/>
      <c r="AB22" s="1869"/>
      <c r="AC22" s="2441"/>
      <c r="AD22" s="2441"/>
      <c r="AE22" s="2441"/>
      <c r="AF22" s="2149" t="s">
        <v>960</v>
      </c>
      <c r="AG22" s="1869"/>
      <c r="AH22" s="1899"/>
      <c r="AI22" s="1900"/>
      <c r="AJ22" s="1900"/>
      <c r="AK22" s="1900"/>
      <c r="AL22" s="1900"/>
      <c r="AM22" s="1900"/>
      <c r="AN22" s="1900"/>
      <c r="AO22" s="1900"/>
      <c r="AP22" s="1901"/>
    </row>
    <row r="23" spans="1:43" ht="18.75" customHeight="1" x14ac:dyDescent="0.4">
      <c r="A23" s="2475" t="s">
        <v>961</v>
      </c>
      <c r="B23" s="2476"/>
      <c r="C23" s="2476"/>
      <c r="D23" s="2476"/>
      <c r="E23" s="2476"/>
      <c r="F23" s="2476"/>
      <c r="G23" s="2476"/>
      <c r="H23" s="2476"/>
      <c r="I23" s="2476"/>
      <c r="J23" s="571"/>
      <c r="K23" s="544"/>
      <c r="L23" s="281"/>
      <c r="M23" s="522" t="s">
        <v>541</v>
      </c>
      <c r="N23" s="572"/>
      <c r="O23" s="572"/>
      <c r="P23" s="281"/>
      <c r="Q23" s="522" t="s">
        <v>50</v>
      </c>
      <c r="R23" s="572"/>
      <c r="S23" s="573"/>
      <c r="U23" s="1888"/>
      <c r="V23" s="1056"/>
      <c r="W23" s="1056"/>
      <c r="X23" s="1911"/>
      <c r="Y23" s="1868" t="s">
        <v>962</v>
      </c>
      <c r="Z23" s="2149"/>
      <c r="AA23" s="2149"/>
      <c r="AB23" s="1869"/>
      <c r="AC23" s="2441"/>
      <c r="AD23" s="2441"/>
      <c r="AE23" s="2441"/>
      <c r="AF23" s="2149" t="s">
        <v>960</v>
      </c>
      <c r="AG23" s="1869"/>
      <c r="AH23" s="2259"/>
      <c r="AI23" s="1917"/>
      <c r="AJ23" s="1917"/>
      <c r="AK23" s="1917"/>
      <c r="AL23" s="1917"/>
      <c r="AM23" s="1917"/>
      <c r="AN23" s="1917"/>
      <c r="AO23" s="1917"/>
      <c r="AP23" s="1918"/>
    </row>
    <row r="24" spans="1:43" ht="18.75" customHeight="1" x14ac:dyDescent="0.4">
      <c r="A24" s="2454" t="s">
        <v>963</v>
      </c>
      <c r="B24" s="2437"/>
      <c r="C24" s="2437"/>
      <c r="D24" s="2437"/>
      <c r="E24" s="2437"/>
      <c r="F24" s="2437"/>
      <c r="G24" s="2437"/>
      <c r="H24" s="2437"/>
      <c r="I24" s="2437"/>
      <c r="J24" s="574"/>
      <c r="K24" s="575"/>
      <c r="L24" s="253"/>
      <c r="M24" s="428" t="s">
        <v>818</v>
      </c>
      <c r="N24" s="575"/>
      <c r="O24" s="575"/>
      <c r="P24" s="253"/>
      <c r="Q24" s="428" t="s">
        <v>819</v>
      </c>
      <c r="R24" s="575"/>
      <c r="S24" s="576"/>
      <c r="U24" s="1889"/>
      <c r="V24" s="1498"/>
      <c r="W24" s="1498"/>
      <c r="X24" s="1737"/>
      <c r="Y24" s="1890" t="s">
        <v>964</v>
      </c>
      <c r="Z24" s="1488"/>
      <c r="AA24" s="1488"/>
      <c r="AB24" s="1891"/>
      <c r="AC24" s="2161" t="str">
        <f>IF(SUM(AC22:AE23)=0,"",SUM(AC22:AE23))</f>
        <v/>
      </c>
      <c r="AD24" s="2161"/>
      <c r="AE24" s="2161"/>
      <c r="AF24" s="2161" t="s">
        <v>960</v>
      </c>
      <c r="AG24" s="2162"/>
      <c r="AH24" s="2259"/>
      <c r="AI24" s="1917"/>
      <c r="AJ24" s="1917"/>
      <c r="AK24" s="1917"/>
      <c r="AL24" s="1917"/>
      <c r="AM24" s="1917"/>
      <c r="AN24" s="1917"/>
      <c r="AO24" s="1917"/>
      <c r="AP24" s="1918"/>
    </row>
    <row r="25" spans="1:43" ht="18.75" customHeight="1" x14ac:dyDescent="0.4">
      <c r="A25" s="577" t="s">
        <v>805</v>
      </c>
      <c r="B25" s="2437" t="s">
        <v>965</v>
      </c>
      <c r="C25" s="2437"/>
      <c r="D25" s="2437"/>
      <c r="E25" s="2437"/>
      <c r="F25" s="2437"/>
      <c r="G25" s="2437"/>
      <c r="H25" s="2437"/>
      <c r="I25" s="2437"/>
      <c r="J25" s="578"/>
      <c r="K25" s="572"/>
      <c r="L25" s="281"/>
      <c r="M25" s="522" t="s">
        <v>541</v>
      </c>
      <c r="N25" s="572"/>
      <c r="O25" s="572"/>
      <c r="P25" s="281"/>
      <c r="Q25" s="522" t="s">
        <v>50</v>
      </c>
      <c r="R25" s="572"/>
      <c r="S25" s="573"/>
      <c r="U25" s="1586" t="s">
        <v>966</v>
      </c>
      <c r="V25" s="1052"/>
      <c r="W25" s="1052"/>
      <c r="X25" s="1052"/>
      <c r="Y25" s="1890" t="s">
        <v>959</v>
      </c>
      <c r="Z25" s="1488"/>
      <c r="AA25" s="1488"/>
      <c r="AB25" s="1891"/>
      <c r="AC25" s="2122"/>
      <c r="AD25" s="2122"/>
      <c r="AE25" s="2122"/>
      <c r="AF25" s="1488" t="s">
        <v>960</v>
      </c>
      <c r="AG25" s="1488"/>
      <c r="AH25" s="579"/>
      <c r="AI25" s="580"/>
      <c r="AJ25" s="580"/>
      <c r="AK25" s="580"/>
      <c r="AL25" s="580"/>
      <c r="AM25" s="580"/>
      <c r="AN25" s="580"/>
      <c r="AO25" s="580"/>
      <c r="AP25" s="581"/>
    </row>
    <row r="26" spans="1:43" ht="18.75" customHeight="1" x14ac:dyDescent="0.4">
      <c r="A26" s="2454" t="s">
        <v>967</v>
      </c>
      <c r="B26" s="2437"/>
      <c r="C26" s="2437"/>
      <c r="D26" s="2437"/>
      <c r="E26" s="2437"/>
      <c r="F26" s="2437"/>
      <c r="G26" s="2437"/>
      <c r="H26" s="2437"/>
      <c r="I26" s="2437"/>
      <c r="J26" s="574"/>
      <c r="K26" s="575"/>
      <c r="L26" s="253"/>
      <c r="M26" s="428" t="s">
        <v>818</v>
      </c>
      <c r="N26" s="575"/>
      <c r="O26" s="575"/>
      <c r="P26" s="253"/>
      <c r="Q26" s="428" t="s">
        <v>819</v>
      </c>
      <c r="R26" s="575"/>
      <c r="S26" s="576"/>
      <c r="U26" s="1587"/>
      <c r="V26" s="1060"/>
      <c r="W26" s="1060"/>
      <c r="X26" s="1060"/>
      <c r="Y26" s="2223" t="s">
        <v>968</v>
      </c>
      <c r="Z26" s="2224"/>
      <c r="AA26" s="2224"/>
      <c r="AB26" s="2225"/>
      <c r="AC26" s="2123"/>
      <c r="AD26" s="2123"/>
      <c r="AE26" s="2123"/>
      <c r="AF26" s="1498" t="s">
        <v>969</v>
      </c>
      <c r="AG26" s="1498"/>
      <c r="AH26" s="582" t="s">
        <v>970</v>
      </c>
      <c r="AP26" s="270"/>
    </row>
    <row r="27" spans="1:43" ht="18.75" customHeight="1" thickBot="1" x14ac:dyDescent="0.45">
      <c r="A27" s="583" t="s">
        <v>805</v>
      </c>
      <c r="B27" s="2455" t="s">
        <v>965</v>
      </c>
      <c r="C27" s="2455"/>
      <c r="D27" s="2455"/>
      <c r="E27" s="2455"/>
      <c r="F27" s="2455"/>
      <c r="G27" s="2455"/>
      <c r="H27" s="2455"/>
      <c r="I27" s="2455"/>
      <c r="J27" s="584"/>
      <c r="K27" s="585"/>
      <c r="L27" s="484"/>
      <c r="M27" s="485" t="s">
        <v>541</v>
      </c>
      <c r="N27" s="585"/>
      <c r="O27" s="585"/>
      <c r="P27" s="484"/>
      <c r="Q27" s="485" t="s">
        <v>50</v>
      </c>
      <c r="R27" s="585"/>
      <c r="S27" s="586"/>
      <c r="T27" s="79"/>
      <c r="U27" s="1587"/>
      <c r="V27" s="1060"/>
      <c r="W27" s="1060"/>
      <c r="X27" s="1060"/>
      <c r="Y27" s="1890" t="s">
        <v>971</v>
      </c>
      <c r="Z27" s="1488"/>
      <c r="AA27" s="1488"/>
      <c r="AB27" s="1891"/>
      <c r="AC27" s="2122"/>
      <c r="AD27" s="2122"/>
      <c r="AE27" s="2122"/>
      <c r="AF27" s="1488" t="s">
        <v>960</v>
      </c>
      <c r="AG27" s="1488"/>
      <c r="AH27" s="582"/>
      <c r="AI27" s="587"/>
      <c r="AJ27" s="127" t="s">
        <v>972</v>
      </c>
      <c r="AK27" s="588"/>
      <c r="AL27" s="127" t="s">
        <v>326</v>
      </c>
      <c r="AM27" s="589"/>
      <c r="AN27" s="127" t="s">
        <v>972</v>
      </c>
      <c r="AO27" s="588"/>
      <c r="AP27" s="270"/>
      <c r="AQ27" s="79"/>
    </row>
    <row r="28" spans="1:43" ht="18.75" customHeight="1" x14ac:dyDescent="0.4">
      <c r="T28" s="79"/>
      <c r="U28" s="1587"/>
      <c r="V28" s="1060"/>
      <c r="W28" s="1060"/>
      <c r="X28" s="1060"/>
      <c r="Y28" s="2223" t="s">
        <v>968</v>
      </c>
      <c r="Z28" s="2224"/>
      <c r="AA28" s="2224"/>
      <c r="AB28" s="2225"/>
      <c r="AC28" s="2123"/>
      <c r="AD28" s="2123"/>
      <c r="AE28" s="2123"/>
      <c r="AF28" s="1498" t="s">
        <v>969</v>
      </c>
      <c r="AG28" s="1498"/>
      <c r="AH28" s="590" t="s">
        <v>973</v>
      </c>
      <c r="AP28" s="270"/>
      <c r="AQ28" s="79"/>
    </row>
    <row r="29" spans="1:43" ht="18.75" customHeight="1" thickBot="1" x14ac:dyDescent="0.35">
      <c r="A29" s="80" t="s">
        <v>1070</v>
      </c>
      <c r="B29" s="107"/>
      <c r="T29" s="79"/>
      <c r="U29" s="1587"/>
      <c r="V29" s="1060"/>
      <c r="W29" s="1060"/>
      <c r="X29" s="1060"/>
      <c r="Y29" s="1890" t="s">
        <v>962</v>
      </c>
      <c r="Z29" s="1488"/>
      <c r="AA29" s="1488"/>
      <c r="AB29" s="1891"/>
      <c r="AC29" s="2122"/>
      <c r="AD29" s="2122"/>
      <c r="AE29" s="2122"/>
      <c r="AF29" s="1488" t="s">
        <v>960</v>
      </c>
      <c r="AG29" s="1488"/>
      <c r="AH29" s="472" t="s">
        <v>974</v>
      </c>
      <c r="AI29" s="589"/>
      <c r="AJ29" s="127" t="s">
        <v>972</v>
      </c>
      <c r="AK29" s="588"/>
      <c r="AM29" s="88" t="s">
        <v>975</v>
      </c>
      <c r="AN29" s="589"/>
      <c r="AO29" s="127" t="s">
        <v>972</v>
      </c>
      <c r="AP29" s="591"/>
      <c r="AQ29" s="79"/>
    </row>
    <row r="30" spans="1:43" ht="18.75" customHeight="1" x14ac:dyDescent="0.4">
      <c r="A30" s="2329" t="s">
        <v>976</v>
      </c>
      <c r="B30" s="2330"/>
      <c r="C30" s="2330"/>
      <c r="D30" s="2330"/>
      <c r="E30" s="2330"/>
      <c r="F30" s="2456"/>
      <c r="G30" s="2457"/>
      <c r="H30" s="2457"/>
      <c r="I30" s="2459" t="s">
        <v>931</v>
      </c>
      <c r="J30" s="2459"/>
      <c r="K30" s="2457"/>
      <c r="L30" s="2457"/>
      <c r="M30" s="2459" t="s">
        <v>932</v>
      </c>
      <c r="N30" s="2459"/>
      <c r="O30" s="2457"/>
      <c r="P30" s="2457"/>
      <c r="Q30" s="2459" t="s">
        <v>33</v>
      </c>
      <c r="R30" s="2459"/>
      <c r="S30" s="553"/>
      <c r="T30" s="79"/>
      <c r="U30" s="1587"/>
      <c r="V30" s="1060"/>
      <c r="W30" s="1060"/>
      <c r="X30" s="1060"/>
      <c r="Y30" s="2223" t="s">
        <v>968</v>
      </c>
      <c r="Z30" s="2224"/>
      <c r="AA30" s="2224"/>
      <c r="AB30" s="2225"/>
      <c r="AC30" s="2123"/>
      <c r="AD30" s="2123"/>
      <c r="AE30" s="2123"/>
      <c r="AF30" s="1498" t="s">
        <v>969</v>
      </c>
      <c r="AG30" s="1498"/>
      <c r="AH30" s="472" t="s">
        <v>977</v>
      </c>
      <c r="AI30" s="589"/>
      <c r="AJ30" s="127" t="s">
        <v>972</v>
      </c>
      <c r="AK30" s="588"/>
      <c r="AM30" s="88" t="s">
        <v>978</v>
      </c>
      <c r="AN30" s="589"/>
      <c r="AO30" s="127" t="s">
        <v>972</v>
      </c>
      <c r="AP30" s="591"/>
      <c r="AQ30" s="79"/>
    </row>
    <row r="31" spans="1:43" ht="18.75" customHeight="1" x14ac:dyDescent="0.4">
      <c r="A31" s="2331"/>
      <c r="B31" s="2332"/>
      <c r="C31" s="2332"/>
      <c r="D31" s="2332"/>
      <c r="E31" s="2332"/>
      <c r="F31" s="2458"/>
      <c r="G31" s="2416"/>
      <c r="H31" s="2416"/>
      <c r="I31" s="2452"/>
      <c r="J31" s="2452"/>
      <c r="K31" s="2416"/>
      <c r="L31" s="2416"/>
      <c r="M31" s="2452"/>
      <c r="N31" s="2452"/>
      <c r="O31" s="2416"/>
      <c r="P31" s="2416"/>
      <c r="Q31" s="2452"/>
      <c r="R31" s="2452"/>
      <c r="S31" s="554"/>
      <c r="T31" s="79"/>
      <c r="U31" s="1587"/>
      <c r="V31" s="1060"/>
      <c r="W31" s="1060"/>
      <c r="X31" s="1061"/>
      <c r="Y31" s="2448" t="s">
        <v>964</v>
      </c>
      <c r="Z31" s="2449"/>
      <c r="AA31" s="2449"/>
      <c r="AB31" s="2450"/>
      <c r="AC31" s="2403" t="str">
        <f>IF(SUM(AC25,AC27,AC29)=0,"",SUM(AC25,AC27,AC29))</f>
        <v/>
      </c>
      <c r="AD31" s="2403"/>
      <c r="AE31" s="2403"/>
      <c r="AF31" s="2158" t="s">
        <v>960</v>
      </c>
      <c r="AG31" s="2158"/>
      <c r="AH31" s="472" t="s">
        <v>979</v>
      </c>
      <c r="AI31" s="589"/>
      <c r="AJ31" s="127" t="s">
        <v>972</v>
      </c>
      <c r="AK31" s="588"/>
      <c r="AM31" s="88" t="s">
        <v>980</v>
      </c>
      <c r="AN31" s="589"/>
      <c r="AO31" s="127" t="s">
        <v>972</v>
      </c>
      <c r="AP31" s="591"/>
      <c r="AQ31" s="79"/>
    </row>
    <row r="32" spans="1:43" ht="18.75" customHeight="1" x14ac:dyDescent="0.4">
      <c r="A32" s="2331" t="s">
        <v>981</v>
      </c>
      <c r="B32" s="2332"/>
      <c r="C32" s="2332"/>
      <c r="D32" s="2332"/>
      <c r="E32" s="2332"/>
      <c r="F32" s="2427"/>
      <c r="G32" s="2428"/>
      <c r="H32" s="2428"/>
      <c r="I32" s="2428"/>
      <c r="J32" s="2428"/>
      <c r="K32" s="2428"/>
      <c r="L32" s="2428"/>
      <c r="M32" s="2428"/>
      <c r="N32" s="2428"/>
      <c r="O32" s="2428"/>
      <c r="P32" s="2428"/>
      <c r="Q32" s="2428"/>
      <c r="R32" s="2428"/>
      <c r="S32" s="2429"/>
      <c r="T32" s="79"/>
      <c r="U32" s="1587"/>
      <c r="V32" s="1060"/>
      <c r="W32" s="1060"/>
      <c r="X32" s="1061"/>
      <c r="Y32" s="2223" t="s">
        <v>968</v>
      </c>
      <c r="Z32" s="2224"/>
      <c r="AA32" s="2224"/>
      <c r="AB32" s="2225"/>
      <c r="AC32" s="2415" t="str">
        <f>IF(SUM(AC26,AC28,AC30)=0,"",SUM(AC26,AC28,AC30))</f>
        <v/>
      </c>
      <c r="AD32" s="2415"/>
      <c r="AE32" s="2415"/>
      <c r="AF32" s="2415" t="s">
        <v>969</v>
      </c>
      <c r="AG32" s="2415"/>
      <c r="AH32" s="590" t="s">
        <v>982</v>
      </c>
      <c r="AP32" s="592"/>
      <c r="AQ32" s="79"/>
    </row>
    <row r="33" spans="1:44" ht="18.75" customHeight="1" x14ac:dyDescent="0.4">
      <c r="A33" s="2331"/>
      <c r="B33" s="2332"/>
      <c r="C33" s="2332"/>
      <c r="D33" s="2332"/>
      <c r="E33" s="2332"/>
      <c r="F33" s="2430"/>
      <c r="G33" s="2431"/>
      <c r="H33" s="2431"/>
      <c r="I33" s="2431"/>
      <c r="J33" s="2431"/>
      <c r="K33" s="2431"/>
      <c r="L33" s="2431"/>
      <c r="M33" s="2431"/>
      <c r="N33" s="2431"/>
      <c r="O33" s="2431"/>
      <c r="P33" s="2431"/>
      <c r="Q33" s="2431"/>
      <c r="R33" s="2431"/>
      <c r="S33" s="2432"/>
      <c r="T33" s="79"/>
      <c r="U33" s="1587"/>
      <c r="V33" s="1060"/>
      <c r="W33" s="1060"/>
      <c r="X33" s="1061"/>
      <c r="Y33" s="2448" t="s">
        <v>983</v>
      </c>
      <c r="Z33" s="2449"/>
      <c r="AA33" s="2449"/>
      <c r="AB33" s="2450"/>
      <c r="AC33" s="2438" t="s">
        <v>984</v>
      </c>
      <c r="AD33" s="2439"/>
      <c r="AE33" s="2444"/>
      <c r="AF33" s="2444"/>
      <c r="AG33" s="126" t="s">
        <v>59</v>
      </c>
      <c r="AH33" s="1916" t="s">
        <v>985</v>
      </c>
      <c r="AI33" s="1056"/>
      <c r="AJ33" s="1056"/>
      <c r="AK33" s="1056"/>
      <c r="AL33" s="2399"/>
      <c r="AM33" s="2399"/>
      <c r="AN33" s="127" t="s">
        <v>972</v>
      </c>
      <c r="AO33" s="2442"/>
      <c r="AP33" s="2443"/>
      <c r="AQ33" s="79"/>
    </row>
    <row r="34" spans="1:44" ht="18.75" customHeight="1" x14ac:dyDescent="0.4">
      <c r="A34" s="2331"/>
      <c r="B34" s="2332"/>
      <c r="C34" s="2332"/>
      <c r="D34" s="2332"/>
      <c r="E34" s="2332"/>
      <c r="F34" s="2445"/>
      <c r="G34" s="2446"/>
      <c r="H34" s="2446"/>
      <c r="I34" s="2446"/>
      <c r="J34" s="2446"/>
      <c r="K34" s="2446"/>
      <c r="L34" s="2446"/>
      <c r="M34" s="2446"/>
      <c r="N34" s="2446"/>
      <c r="O34" s="2446"/>
      <c r="P34" s="2446"/>
      <c r="Q34" s="2446"/>
      <c r="R34" s="2446"/>
      <c r="S34" s="2447"/>
      <c r="T34" s="79"/>
      <c r="U34" s="1587"/>
      <c r="V34" s="1060"/>
      <c r="W34" s="1060"/>
      <c r="X34" s="1061"/>
      <c r="Y34" s="2451"/>
      <c r="Z34" s="2452"/>
      <c r="AA34" s="2452"/>
      <c r="AB34" s="2453"/>
      <c r="AC34" s="2438" t="s">
        <v>986</v>
      </c>
      <c r="AD34" s="2439"/>
      <c r="AE34" s="2444"/>
      <c r="AF34" s="2444"/>
      <c r="AG34" s="126" t="s">
        <v>59</v>
      </c>
      <c r="AH34" s="1916" t="s">
        <v>987</v>
      </c>
      <c r="AI34" s="1056"/>
      <c r="AJ34" s="1056"/>
      <c r="AK34" s="1056"/>
      <c r="AL34" s="2399"/>
      <c r="AM34" s="2399"/>
      <c r="AN34" s="127" t="s">
        <v>972</v>
      </c>
      <c r="AO34" s="2442"/>
      <c r="AP34" s="2443"/>
      <c r="AQ34" s="79"/>
    </row>
    <row r="35" spans="1:44" ht="18.75" customHeight="1" x14ac:dyDescent="0.4">
      <c r="A35" s="2331" t="s">
        <v>988</v>
      </c>
      <c r="B35" s="2332"/>
      <c r="C35" s="2332"/>
      <c r="D35" s="2332"/>
      <c r="E35" s="2332"/>
      <c r="F35" s="2427"/>
      <c r="G35" s="2428"/>
      <c r="H35" s="2428"/>
      <c r="I35" s="2428"/>
      <c r="J35" s="2428"/>
      <c r="K35" s="2428"/>
      <c r="L35" s="2428"/>
      <c r="M35" s="2428"/>
      <c r="N35" s="2428"/>
      <c r="O35" s="2428"/>
      <c r="P35" s="2428"/>
      <c r="Q35" s="2428"/>
      <c r="R35" s="2428"/>
      <c r="S35" s="2429"/>
      <c r="T35" s="79"/>
      <c r="U35" s="1587"/>
      <c r="V35" s="1060"/>
      <c r="W35" s="1060"/>
      <c r="X35" s="1061"/>
      <c r="Y35" s="2436" t="s">
        <v>989</v>
      </c>
      <c r="Z35" s="2437"/>
      <c r="AA35" s="2437"/>
      <c r="AB35" s="2437"/>
      <c r="AC35" s="2437"/>
      <c r="AD35" s="2437"/>
      <c r="AE35" s="2437"/>
      <c r="AF35" s="2437"/>
      <c r="AG35" s="2437"/>
      <c r="AH35" s="590" t="s">
        <v>990</v>
      </c>
      <c r="AP35" s="592"/>
      <c r="AQ35" s="79"/>
    </row>
    <row r="36" spans="1:44" ht="18.75" customHeight="1" x14ac:dyDescent="0.4">
      <c r="A36" s="2331"/>
      <c r="B36" s="2332"/>
      <c r="C36" s="2332"/>
      <c r="D36" s="2332"/>
      <c r="E36" s="2332"/>
      <c r="F36" s="2430"/>
      <c r="G36" s="2431"/>
      <c r="H36" s="2431"/>
      <c r="I36" s="2431"/>
      <c r="J36" s="2431"/>
      <c r="K36" s="2431"/>
      <c r="L36" s="2431"/>
      <c r="M36" s="2431"/>
      <c r="N36" s="2431"/>
      <c r="O36" s="2431"/>
      <c r="P36" s="2431"/>
      <c r="Q36" s="2431"/>
      <c r="R36" s="2431"/>
      <c r="S36" s="2432"/>
      <c r="T36" s="79"/>
      <c r="U36" s="1587"/>
      <c r="V36" s="1060"/>
      <c r="W36" s="1060"/>
      <c r="X36" s="1061"/>
      <c r="Y36" s="2438" t="s">
        <v>991</v>
      </c>
      <c r="Z36" s="2439"/>
      <c r="AA36" s="2439"/>
      <c r="AB36" s="2440"/>
      <c r="AC36" s="2441"/>
      <c r="AD36" s="2441"/>
      <c r="AE36" s="2441"/>
      <c r="AF36" s="2149" t="s">
        <v>960</v>
      </c>
      <c r="AG36" s="2149"/>
      <c r="AH36" s="277"/>
      <c r="AI36" s="253"/>
      <c r="AJ36" s="429" t="s">
        <v>541</v>
      </c>
      <c r="AK36" s="575"/>
      <c r="AL36" s="575"/>
      <c r="AM36" s="575"/>
      <c r="AN36" s="253"/>
      <c r="AO36" s="429" t="s">
        <v>50</v>
      </c>
      <c r="AP36" s="576"/>
      <c r="AQ36" s="79"/>
      <c r="AR36" s="79"/>
    </row>
    <row r="37" spans="1:44" ht="18.75" customHeight="1" thickBot="1" x14ac:dyDescent="0.45">
      <c r="A37" s="2425"/>
      <c r="B37" s="2426"/>
      <c r="C37" s="2426"/>
      <c r="D37" s="2426"/>
      <c r="E37" s="2426"/>
      <c r="F37" s="2433"/>
      <c r="G37" s="2434"/>
      <c r="H37" s="2434"/>
      <c r="I37" s="2434"/>
      <c r="J37" s="2434"/>
      <c r="K37" s="2434"/>
      <c r="L37" s="2434"/>
      <c r="M37" s="2434"/>
      <c r="N37" s="2434"/>
      <c r="O37" s="2434"/>
      <c r="P37" s="2434"/>
      <c r="Q37" s="2434"/>
      <c r="R37" s="2434"/>
      <c r="S37" s="2435"/>
      <c r="T37" s="79"/>
      <c r="U37" s="1739"/>
      <c r="V37" s="1740"/>
      <c r="W37" s="1740"/>
      <c r="X37" s="2347"/>
      <c r="Y37" s="1853" t="s">
        <v>992</v>
      </c>
      <c r="Z37" s="1854"/>
      <c r="AA37" s="1854"/>
      <c r="AB37" s="1855"/>
      <c r="AC37" s="484"/>
      <c r="AD37" s="485" t="s">
        <v>541</v>
      </c>
      <c r="AE37" s="593"/>
      <c r="AF37" s="484"/>
      <c r="AG37" s="485" t="s">
        <v>50</v>
      </c>
      <c r="AH37" s="594"/>
      <c r="AI37" s="595"/>
      <c r="AJ37" s="595"/>
      <c r="AK37" s="595"/>
      <c r="AL37" s="595"/>
      <c r="AM37" s="595"/>
      <c r="AN37" s="595"/>
      <c r="AO37" s="595"/>
      <c r="AP37" s="596"/>
    </row>
    <row r="38" spans="1:44" ht="18.75" customHeight="1" x14ac:dyDescent="0.4">
      <c r="A38" s="597"/>
      <c r="B38" s="597"/>
      <c r="C38" s="597"/>
      <c r="D38" s="597"/>
      <c r="E38" s="597"/>
      <c r="F38" s="598"/>
      <c r="G38" s="598"/>
      <c r="H38" s="598"/>
      <c r="I38" s="598"/>
      <c r="J38" s="598"/>
      <c r="K38" s="598"/>
      <c r="L38" s="598"/>
      <c r="M38" s="598"/>
      <c r="N38" s="598"/>
      <c r="O38" s="598"/>
      <c r="P38" s="598"/>
      <c r="Q38" s="598"/>
      <c r="R38" s="598"/>
      <c r="S38" s="598"/>
      <c r="T38" s="79"/>
      <c r="U38" s="79"/>
      <c r="V38" s="79"/>
      <c r="W38" s="79"/>
      <c r="X38" s="79"/>
      <c r="Y38" s="79"/>
      <c r="Z38" s="79"/>
      <c r="AA38" s="79"/>
      <c r="AB38" s="79"/>
      <c r="AC38" s="79"/>
    </row>
    <row r="39" spans="1:44" ht="18.75" customHeight="1" thickBot="1" x14ac:dyDescent="0.45">
      <c r="A39" s="552" t="s">
        <v>993</v>
      </c>
      <c r="AA39" s="88"/>
      <c r="AB39" s="88"/>
      <c r="AC39" s="88"/>
      <c r="AE39" s="79"/>
    </row>
    <row r="40" spans="1:44" ht="18.75" customHeight="1" x14ac:dyDescent="0.4">
      <c r="A40" s="2417" t="s">
        <v>994</v>
      </c>
      <c r="B40" s="2418"/>
      <c r="C40" s="2418"/>
      <c r="D40" s="2418"/>
      <c r="E40" s="2418"/>
      <c r="F40" s="2418" t="s">
        <v>995</v>
      </c>
      <c r="G40" s="2418"/>
      <c r="H40" s="2418"/>
      <c r="I40" s="2418"/>
      <c r="J40" s="2418"/>
      <c r="K40" s="2419" t="s">
        <v>996</v>
      </c>
      <c r="L40" s="2420"/>
      <c r="M40" s="2420"/>
      <c r="N40" s="2420"/>
      <c r="O40" s="2420"/>
      <c r="P40" s="2420"/>
      <c r="Q40" s="2420"/>
      <c r="R40" s="2420"/>
      <c r="S40" s="2418" t="s">
        <v>868</v>
      </c>
      <c r="T40" s="2418"/>
      <c r="U40" s="2418"/>
      <c r="V40" s="2418"/>
      <c r="W40" s="2418"/>
      <c r="X40" s="2418"/>
      <c r="Y40" s="2418"/>
      <c r="Z40" s="2418"/>
      <c r="AA40" s="2418"/>
      <c r="AB40" s="2418"/>
      <c r="AC40" s="2418" t="s">
        <v>867</v>
      </c>
      <c r="AD40" s="2418"/>
      <c r="AE40" s="2418"/>
      <c r="AF40" s="2418"/>
      <c r="AG40" s="2421"/>
      <c r="AH40" s="2422" t="s">
        <v>997</v>
      </c>
      <c r="AI40" s="2423"/>
      <c r="AJ40" s="2423"/>
      <c r="AK40" s="2423"/>
      <c r="AL40" s="2423"/>
      <c r="AM40" s="2423"/>
      <c r="AN40" s="2423"/>
      <c r="AO40" s="2423"/>
      <c r="AP40" s="2424"/>
    </row>
    <row r="41" spans="1:44" ht="18.75" customHeight="1" x14ac:dyDescent="0.3">
      <c r="A41" s="2409" t="s">
        <v>998</v>
      </c>
      <c r="B41" s="2410"/>
      <c r="C41" s="2410"/>
      <c r="D41" s="2410"/>
      <c r="E41" s="2410"/>
      <c r="F41" s="432"/>
      <c r="G41" s="1008" t="s">
        <v>494</v>
      </c>
      <c r="H41" s="575"/>
      <c r="I41" s="333"/>
      <c r="J41" s="1008" t="s">
        <v>141</v>
      </c>
      <c r="K41" s="599"/>
      <c r="L41" s="2399"/>
      <c r="M41" s="2399"/>
      <c r="N41" s="2399"/>
      <c r="O41" s="2414" t="s">
        <v>519</v>
      </c>
      <c r="P41" s="2414" t="s">
        <v>520</v>
      </c>
      <c r="Q41" s="2414" t="s">
        <v>19</v>
      </c>
      <c r="R41" s="600"/>
      <c r="S41" s="2405"/>
      <c r="T41" s="2405"/>
      <c r="U41" s="2405"/>
      <c r="V41" s="2405"/>
      <c r="W41" s="2405"/>
      <c r="X41" s="2405"/>
      <c r="Y41" s="2405"/>
      <c r="Z41" s="2405"/>
      <c r="AA41" s="2405"/>
      <c r="AB41" s="2405"/>
      <c r="AC41" s="432"/>
      <c r="AD41" s="1008" t="s">
        <v>494</v>
      </c>
      <c r="AE41" s="575"/>
      <c r="AF41" s="333"/>
      <c r="AG41" s="1612" t="s">
        <v>141</v>
      </c>
      <c r="AH41" s="601"/>
      <c r="AI41" s="575"/>
      <c r="AJ41" s="333"/>
      <c r="AK41" s="1007" t="s">
        <v>494</v>
      </c>
      <c r="AL41" s="575"/>
      <c r="AM41" s="333"/>
      <c r="AN41" s="1007" t="s">
        <v>141</v>
      </c>
      <c r="AO41" s="602"/>
      <c r="AP41" s="603"/>
    </row>
    <row r="42" spans="1:44" ht="18.75" customHeight="1" x14ac:dyDescent="0.4">
      <c r="A42" s="2409"/>
      <c r="B42" s="2410"/>
      <c r="C42" s="2410"/>
      <c r="D42" s="2410"/>
      <c r="E42" s="2410"/>
      <c r="F42" s="491"/>
      <c r="G42" s="1496"/>
      <c r="H42" s="561"/>
      <c r="I42" s="331"/>
      <c r="J42" s="1496"/>
      <c r="K42" s="604"/>
      <c r="L42" s="2416"/>
      <c r="M42" s="2416"/>
      <c r="N42" s="2416"/>
      <c r="O42" s="2415"/>
      <c r="P42" s="2415"/>
      <c r="Q42" s="2415"/>
      <c r="R42" s="605"/>
      <c r="S42" s="2405"/>
      <c r="T42" s="2405"/>
      <c r="U42" s="2405"/>
      <c r="V42" s="2405"/>
      <c r="W42" s="2405"/>
      <c r="X42" s="2405"/>
      <c r="Y42" s="2405"/>
      <c r="Z42" s="2405"/>
      <c r="AA42" s="2405"/>
      <c r="AB42" s="2405"/>
      <c r="AC42" s="491"/>
      <c r="AD42" s="1496"/>
      <c r="AE42" s="561"/>
      <c r="AF42" s="331"/>
      <c r="AG42" s="1608"/>
      <c r="AH42" s="601"/>
      <c r="AI42" s="575"/>
      <c r="AJ42" s="333"/>
      <c r="AK42" s="1008"/>
      <c r="AL42" s="575"/>
      <c r="AM42" s="333"/>
      <c r="AN42" s="1008"/>
      <c r="AO42" s="575"/>
      <c r="AP42" s="576"/>
    </row>
    <row r="43" spans="1:44" ht="18.75" customHeight="1" x14ac:dyDescent="0.4">
      <c r="A43" s="2409" t="s">
        <v>999</v>
      </c>
      <c r="B43" s="2410"/>
      <c r="C43" s="2410"/>
      <c r="D43" s="2410"/>
      <c r="E43" s="2410"/>
      <c r="F43" s="490"/>
      <c r="G43" s="1007" t="s">
        <v>494</v>
      </c>
      <c r="H43" s="558"/>
      <c r="I43" s="337"/>
      <c r="J43" s="1007" t="s">
        <v>141</v>
      </c>
      <c r="K43" s="606"/>
      <c r="L43" s="2413"/>
      <c r="M43" s="2413"/>
      <c r="N43" s="2413"/>
      <c r="O43" s="2403" t="s">
        <v>519</v>
      </c>
      <c r="P43" s="2403" t="s">
        <v>520</v>
      </c>
      <c r="Q43" s="2403" t="s">
        <v>19</v>
      </c>
      <c r="R43" s="607"/>
      <c r="S43" s="2405"/>
      <c r="T43" s="2405"/>
      <c r="U43" s="2405"/>
      <c r="V43" s="2405"/>
      <c r="W43" s="2405"/>
      <c r="X43" s="2405"/>
      <c r="Y43" s="2405"/>
      <c r="Z43" s="2405"/>
      <c r="AA43" s="2405"/>
      <c r="AB43" s="2405"/>
      <c r="AC43" s="490"/>
      <c r="AD43" s="1007" t="s">
        <v>494</v>
      </c>
      <c r="AE43" s="558"/>
      <c r="AF43" s="337"/>
      <c r="AG43" s="1607" t="s">
        <v>141</v>
      </c>
      <c r="AH43" s="2407"/>
      <c r="AI43" s="2399"/>
      <c r="AJ43" s="2401" t="s">
        <v>19</v>
      </c>
      <c r="AK43" s="2399"/>
      <c r="AL43" s="2399"/>
      <c r="AM43" s="2401" t="s">
        <v>20</v>
      </c>
      <c r="AN43" s="2399"/>
      <c r="AO43" s="2399"/>
      <c r="AP43" s="2280" t="s">
        <v>33</v>
      </c>
    </row>
    <row r="44" spans="1:44" ht="18.75" customHeight="1" thickBot="1" x14ac:dyDescent="0.45">
      <c r="A44" s="2411"/>
      <c r="B44" s="2412"/>
      <c r="C44" s="2412"/>
      <c r="D44" s="2412"/>
      <c r="E44" s="2412"/>
      <c r="F44" s="551"/>
      <c r="G44" s="1485"/>
      <c r="H44" s="593"/>
      <c r="I44" s="125"/>
      <c r="J44" s="1485"/>
      <c r="K44" s="608"/>
      <c r="L44" s="2400"/>
      <c r="M44" s="2400"/>
      <c r="N44" s="2400"/>
      <c r="O44" s="2404"/>
      <c r="P44" s="2404"/>
      <c r="Q44" s="2404"/>
      <c r="R44" s="609"/>
      <c r="S44" s="2406"/>
      <c r="T44" s="2406"/>
      <c r="U44" s="2406"/>
      <c r="V44" s="2406"/>
      <c r="W44" s="2406"/>
      <c r="X44" s="2406"/>
      <c r="Y44" s="2406"/>
      <c r="Z44" s="2406"/>
      <c r="AA44" s="2406"/>
      <c r="AB44" s="2406"/>
      <c r="AC44" s="551"/>
      <c r="AD44" s="1485"/>
      <c r="AE44" s="593"/>
      <c r="AF44" s="125"/>
      <c r="AG44" s="1609"/>
      <c r="AH44" s="2408"/>
      <c r="AI44" s="2400"/>
      <c r="AJ44" s="2402"/>
      <c r="AK44" s="2400"/>
      <c r="AL44" s="2400"/>
      <c r="AM44" s="2402"/>
      <c r="AN44" s="2400"/>
      <c r="AO44" s="2400"/>
      <c r="AP44" s="1487"/>
    </row>
    <row r="45" spans="1:44" ht="18.75" customHeight="1" x14ac:dyDescent="0.4"/>
    <row r="46" spans="1:44" ht="18.75" customHeight="1" x14ac:dyDescent="0.4"/>
    <row r="47" spans="1:44" ht="18.75" customHeight="1" x14ac:dyDescent="0.4">
      <c r="T47" s="610"/>
      <c r="U47" s="610"/>
      <c r="V47" s="610"/>
      <c r="W47" s="610"/>
      <c r="X47" s="567"/>
      <c r="Y47" s="567"/>
      <c r="AA47" s="567"/>
      <c r="AC47" s="567"/>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3:AL4"/>
    <mergeCell ref="AM3:AP4"/>
    <mergeCell ref="Y4:AD4"/>
    <mergeCell ref="AE4:AJ4"/>
    <mergeCell ref="A3:E4"/>
    <mergeCell ref="F3:H4"/>
    <mergeCell ref="I3:J4"/>
    <mergeCell ref="K3:L4"/>
    <mergeCell ref="M3:N4"/>
    <mergeCell ref="O3:P4"/>
    <mergeCell ref="A5:E6"/>
    <mergeCell ref="F5:S6"/>
    <mergeCell ref="U5:X6"/>
    <mergeCell ref="Y5:Z6"/>
    <mergeCell ref="AA5:AA6"/>
    <mergeCell ref="AB5:AC6"/>
    <mergeCell ref="Q3:R4"/>
    <mergeCell ref="U3:X4"/>
    <mergeCell ref="Y3:AJ3"/>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9:E10"/>
    <mergeCell ref="F9:H10"/>
    <mergeCell ref="I9:J10"/>
    <mergeCell ref="K9:L10"/>
    <mergeCell ref="M9:N10"/>
    <mergeCell ref="O9:P10"/>
    <mergeCell ref="Q9:R10"/>
    <mergeCell ref="U9:X10"/>
    <mergeCell ref="Y9:Z10"/>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C30:AE30"/>
    <mergeCell ref="AF30:AG30"/>
    <mergeCell ref="Y31:AB31"/>
    <mergeCell ref="AC31:AE31"/>
    <mergeCell ref="AF31:AG31"/>
    <mergeCell ref="Y29:AB29"/>
    <mergeCell ref="AC29:AE29"/>
    <mergeCell ref="AF29:AG29"/>
    <mergeCell ref="AH33:AK33"/>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G41:AG42"/>
    <mergeCell ref="AK41:AK42"/>
    <mergeCell ref="AN41:AN42"/>
    <mergeCell ref="A41:E42"/>
    <mergeCell ref="G41:G42"/>
    <mergeCell ref="J41:J42"/>
    <mergeCell ref="L41:N42"/>
    <mergeCell ref="O41:O42"/>
    <mergeCell ref="P41:P42"/>
    <mergeCell ref="A43:E44"/>
    <mergeCell ref="G43:G44"/>
    <mergeCell ref="J43:J44"/>
    <mergeCell ref="L43:N44"/>
    <mergeCell ref="O43:O44"/>
    <mergeCell ref="P43:P44"/>
    <mergeCell ref="Q41:Q42"/>
    <mergeCell ref="S41:AB42"/>
    <mergeCell ref="AD41:AD42"/>
    <mergeCell ref="AK43:AL44"/>
    <mergeCell ref="AM43:AM44"/>
    <mergeCell ref="AN43:AO44"/>
    <mergeCell ref="AP43:AP44"/>
    <mergeCell ref="Q43:Q44"/>
    <mergeCell ref="S43:AB44"/>
    <mergeCell ref="AD43:AD44"/>
    <mergeCell ref="AG43:AG44"/>
    <mergeCell ref="AH43:AI44"/>
    <mergeCell ref="AJ43:AJ44"/>
  </mergeCells>
  <phoneticPr fontId="4"/>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&amp;C29/30&amp;R&amp;F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34</xdr:col>
                    <xdr:colOff>76200</xdr:colOff>
                    <xdr:row>34</xdr:row>
                    <xdr:rowOff>238125</xdr:rowOff>
                  </from>
                  <to>
                    <xdr:col>34</xdr:col>
                    <xdr:colOff>304800</xdr:colOff>
                    <xdr:row>35</xdr:row>
                    <xdr:rowOff>228600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39</xdr:col>
                    <xdr:colOff>76200</xdr:colOff>
                    <xdr:row>34</xdr:row>
                    <xdr:rowOff>238125</xdr:rowOff>
                  </from>
                  <to>
                    <xdr:col>39</xdr:col>
                    <xdr:colOff>304800</xdr:colOff>
                    <xdr:row>35</xdr:row>
                    <xdr:rowOff>228600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8</xdr:col>
                    <xdr:colOff>95250</xdr:colOff>
                    <xdr:row>40</xdr:row>
                    <xdr:rowOff>114300</xdr:rowOff>
                  </from>
                  <to>
                    <xdr:col>9</xdr:col>
                    <xdr:colOff>0</xdr:colOff>
                    <xdr:row>41</xdr:row>
                    <xdr:rowOff>114300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5</xdr:col>
                    <xdr:colOff>95250</xdr:colOff>
                    <xdr:row>40</xdr:row>
                    <xdr:rowOff>114300</xdr:rowOff>
                  </from>
                  <to>
                    <xdr:col>6</xdr:col>
                    <xdr:colOff>0</xdr:colOff>
                    <xdr:row>41</xdr:row>
                    <xdr:rowOff>114300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8</xdr:col>
                    <xdr:colOff>95250</xdr:colOff>
                    <xdr:row>42</xdr:row>
                    <xdr:rowOff>114300</xdr:rowOff>
                  </from>
                  <to>
                    <xdr:col>9</xdr:col>
                    <xdr:colOff>0</xdr:colOff>
                    <xdr:row>43</xdr:row>
                    <xdr:rowOff>114300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5</xdr:col>
                    <xdr:colOff>95250</xdr:colOff>
                    <xdr:row>42</xdr:row>
                    <xdr:rowOff>114300</xdr:rowOff>
                  </from>
                  <to>
                    <xdr:col>6</xdr:col>
                    <xdr:colOff>0</xdr:colOff>
                    <xdr:row>43</xdr:row>
                    <xdr:rowOff>114300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31</xdr:col>
                    <xdr:colOff>95250</xdr:colOff>
                    <xdr:row>40</xdr:row>
                    <xdr:rowOff>114300</xdr:rowOff>
                  </from>
                  <to>
                    <xdr:col>32</xdr:col>
                    <xdr:colOff>0</xdr:colOff>
                    <xdr:row>41</xdr:row>
                    <xdr:rowOff>114300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28</xdr:col>
                    <xdr:colOff>95250</xdr:colOff>
                    <xdr:row>40</xdr:row>
                    <xdr:rowOff>114300</xdr:rowOff>
                  </from>
                  <to>
                    <xdr:col>29</xdr:col>
                    <xdr:colOff>0</xdr:colOff>
                    <xdr:row>41</xdr:row>
                    <xdr:rowOff>114300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31</xdr:col>
                    <xdr:colOff>95250</xdr:colOff>
                    <xdr:row>42</xdr:row>
                    <xdr:rowOff>114300</xdr:rowOff>
                  </from>
                  <to>
                    <xdr:col>32</xdr:col>
                    <xdr:colOff>0</xdr:colOff>
                    <xdr:row>43</xdr:row>
                    <xdr:rowOff>114300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28</xdr:col>
                    <xdr:colOff>95250</xdr:colOff>
                    <xdr:row>42</xdr:row>
                    <xdr:rowOff>114300</xdr:rowOff>
                  </from>
                  <to>
                    <xdr:col>29</xdr:col>
                    <xdr:colOff>0</xdr:colOff>
                    <xdr:row>43</xdr:row>
                    <xdr:rowOff>114300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38</xdr:col>
                    <xdr:colOff>95250</xdr:colOff>
                    <xdr:row>40</xdr:row>
                    <xdr:rowOff>114300</xdr:rowOff>
                  </from>
                  <to>
                    <xdr:col>39</xdr:col>
                    <xdr:colOff>0</xdr:colOff>
                    <xdr:row>41</xdr:row>
                    <xdr:rowOff>114300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35</xdr:col>
                    <xdr:colOff>95250</xdr:colOff>
                    <xdr:row>40</xdr:row>
                    <xdr:rowOff>114300</xdr:rowOff>
                  </from>
                  <to>
                    <xdr:col>36</xdr:col>
                    <xdr:colOff>0</xdr:colOff>
                    <xdr:row>41</xdr:row>
                    <xdr:rowOff>114300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C3B0-7A35-490C-AD07-52CDC9DF2F15}">
  <sheetPr>
    <tabColor theme="7" tint="0.79998168889431442"/>
    <pageSetUpPr fitToPage="1"/>
  </sheetPr>
  <dimension ref="A1:BG118"/>
  <sheetViews>
    <sheetView view="pageBreakPreview" zoomScaleNormal="70" zoomScaleSheetLayoutView="100" workbookViewId="0"/>
  </sheetViews>
  <sheetFormatPr defaultRowHeight="16.5" x14ac:dyDescent="0.4"/>
  <cols>
    <col min="1" max="47" width="4.5" style="79" customWidth="1"/>
    <col min="48" max="59" width="9" style="79"/>
    <col min="60" max="256" width="9" style="11"/>
    <col min="257" max="303" width="4.5" style="11" customWidth="1"/>
    <col min="304" max="512" width="9" style="11"/>
    <col min="513" max="559" width="4.5" style="11" customWidth="1"/>
    <col min="560" max="768" width="9" style="11"/>
    <col min="769" max="815" width="4.5" style="11" customWidth="1"/>
    <col min="816" max="1024" width="9" style="11"/>
    <col min="1025" max="1071" width="4.5" style="11" customWidth="1"/>
    <col min="1072" max="1280" width="9" style="11"/>
    <col min="1281" max="1327" width="4.5" style="11" customWidth="1"/>
    <col min="1328" max="1536" width="9" style="11"/>
    <col min="1537" max="1583" width="4.5" style="11" customWidth="1"/>
    <col min="1584" max="1792" width="9" style="11"/>
    <col min="1793" max="1839" width="4.5" style="11" customWidth="1"/>
    <col min="1840" max="2048" width="9" style="11"/>
    <col min="2049" max="2095" width="4.5" style="11" customWidth="1"/>
    <col min="2096" max="2304" width="9" style="11"/>
    <col min="2305" max="2351" width="4.5" style="11" customWidth="1"/>
    <col min="2352" max="2560" width="9" style="11"/>
    <col min="2561" max="2607" width="4.5" style="11" customWidth="1"/>
    <col min="2608" max="2816" width="9" style="11"/>
    <col min="2817" max="2863" width="4.5" style="11" customWidth="1"/>
    <col min="2864" max="3072" width="9" style="11"/>
    <col min="3073" max="3119" width="4.5" style="11" customWidth="1"/>
    <col min="3120" max="3328" width="9" style="11"/>
    <col min="3329" max="3375" width="4.5" style="11" customWidth="1"/>
    <col min="3376" max="3584" width="9" style="11"/>
    <col min="3585" max="3631" width="4.5" style="11" customWidth="1"/>
    <col min="3632" max="3840" width="9" style="11"/>
    <col min="3841" max="3887" width="4.5" style="11" customWidth="1"/>
    <col min="3888" max="4096" width="9" style="11"/>
    <col min="4097" max="4143" width="4.5" style="11" customWidth="1"/>
    <col min="4144" max="4352" width="9" style="11"/>
    <col min="4353" max="4399" width="4.5" style="11" customWidth="1"/>
    <col min="4400" max="4608" width="9" style="11"/>
    <col min="4609" max="4655" width="4.5" style="11" customWidth="1"/>
    <col min="4656" max="4864" width="9" style="11"/>
    <col min="4865" max="4911" width="4.5" style="11" customWidth="1"/>
    <col min="4912" max="5120" width="9" style="11"/>
    <col min="5121" max="5167" width="4.5" style="11" customWidth="1"/>
    <col min="5168" max="5376" width="9" style="11"/>
    <col min="5377" max="5423" width="4.5" style="11" customWidth="1"/>
    <col min="5424" max="5632" width="9" style="11"/>
    <col min="5633" max="5679" width="4.5" style="11" customWidth="1"/>
    <col min="5680" max="5888" width="9" style="11"/>
    <col min="5889" max="5935" width="4.5" style="11" customWidth="1"/>
    <col min="5936" max="6144" width="9" style="11"/>
    <col min="6145" max="6191" width="4.5" style="11" customWidth="1"/>
    <col min="6192" max="6400" width="9" style="11"/>
    <col min="6401" max="6447" width="4.5" style="11" customWidth="1"/>
    <col min="6448" max="6656" width="9" style="11"/>
    <col min="6657" max="6703" width="4.5" style="11" customWidth="1"/>
    <col min="6704" max="6912" width="9" style="11"/>
    <col min="6913" max="6959" width="4.5" style="11" customWidth="1"/>
    <col min="6960" max="7168" width="9" style="11"/>
    <col min="7169" max="7215" width="4.5" style="11" customWidth="1"/>
    <col min="7216" max="7424" width="9" style="11"/>
    <col min="7425" max="7471" width="4.5" style="11" customWidth="1"/>
    <col min="7472" max="7680" width="9" style="11"/>
    <col min="7681" max="7727" width="4.5" style="11" customWidth="1"/>
    <col min="7728" max="7936" width="9" style="11"/>
    <col min="7937" max="7983" width="4.5" style="11" customWidth="1"/>
    <col min="7984" max="8192" width="9" style="11"/>
    <col min="8193" max="8239" width="4.5" style="11" customWidth="1"/>
    <col min="8240" max="8448" width="9" style="11"/>
    <col min="8449" max="8495" width="4.5" style="11" customWidth="1"/>
    <col min="8496" max="8704" width="9" style="11"/>
    <col min="8705" max="8751" width="4.5" style="11" customWidth="1"/>
    <col min="8752" max="8960" width="9" style="11"/>
    <col min="8961" max="9007" width="4.5" style="11" customWidth="1"/>
    <col min="9008" max="9216" width="9" style="11"/>
    <col min="9217" max="9263" width="4.5" style="11" customWidth="1"/>
    <col min="9264" max="9472" width="9" style="11"/>
    <col min="9473" max="9519" width="4.5" style="11" customWidth="1"/>
    <col min="9520" max="9728" width="9" style="11"/>
    <col min="9729" max="9775" width="4.5" style="11" customWidth="1"/>
    <col min="9776" max="9984" width="9" style="11"/>
    <col min="9985" max="10031" width="4.5" style="11" customWidth="1"/>
    <col min="10032" max="10240" width="9" style="11"/>
    <col min="10241" max="10287" width="4.5" style="11" customWidth="1"/>
    <col min="10288" max="10496" width="9" style="11"/>
    <col min="10497" max="10543" width="4.5" style="11" customWidth="1"/>
    <col min="10544" max="10752" width="9" style="11"/>
    <col min="10753" max="10799" width="4.5" style="11" customWidth="1"/>
    <col min="10800" max="11008" width="9" style="11"/>
    <col min="11009" max="11055" width="4.5" style="11" customWidth="1"/>
    <col min="11056" max="11264" width="9" style="11"/>
    <col min="11265" max="11311" width="4.5" style="11" customWidth="1"/>
    <col min="11312" max="11520" width="9" style="11"/>
    <col min="11521" max="11567" width="4.5" style="11" customWidth="1"/>
    <col min="11568" max="11776" width="9" style="11"/>
    <col min="11777" max="11823" width="4.5" style="11" customWidth="1"/>
    <col min="11824" max="12032" width="9" style="11"/>
    <col min="12033" max="12079" width="4.5" style="11" customWidth="1"/>
    <col min="12080" max="12288" width="9" style="11"/>
    <col min="12289" max="12335" width="4.5" style="11" customWidth="1"/>
    <col min="12336" max="12544" width="9" style="11"/>
    <col min="12545" max="12591" width="4.5" style="11" customWidth="1"/>
    <col min="12592" max="12800" width="9" style="11"/>
    <col min="12801" max="12847" width="4.5" style="11" customWidth="1"/>
    <col min="12848" max="13056" width="9" style="11"/>
    <col min="13057" max="13103" width="4.5" style="11" customWidth="1"/>
    <col min="13104" max="13312" width="9" style="11"/>
    <col min="13313" max="13359" width="4.5" style="11" customWidth="1"/>
    <col min="13360" max="13568" width="9" style="11"/>
    <col min="13569" max="13615" width="4.5" style="11" customWidth="1"/>
    <col min="13616" max="13824" width="9" style="11"/>
    <col min="13825" max="13871" width="4.5" style="11" customWidth="1"/>
    <col min="13872" max="14080" width="9" style="11"/>
    <col min="14081" max="14127" width="4.5" style="11" customWidth="1"/>
    <col min="14128" max="14336" width="9" style="11"/>
    <col min="14337" max="14383" width="4.5" style="11" customWidth="1"/>
    <col min="14384" max="14592" width="9" style="11"/>
    <col min="14593" max="14639" width="4.5" style="11" customWidth="1"/>
    <col min="14640" max="14848" width="9" style="11"/>
    <col min="14849" max="14895" width="4.5" style="11" customWidth="1"/>
    <col min="14896" max="15104" width="9" style="11"/>
    <col min="15105" max="15151" width="4.5" style="11" customWidth="1"/>
    <col min="15152" max="15360" width="9" style="11"/>
    <col min="15361" max="15407" width="4.5" style="11" customWidth="1"/>
    <col min="15408" max="15616" width="9" style="11"/>
    <col min="15617" max="15663" width="4.5" style="11" customWidth="1"/>
    <col min="15664" max="15872" width="9" style="11"/>
    <col min="15873" max="15919" width="4.5" style="11" customWidth="1"/>
    <col min="15920" max="16128" width="9" style="11"/>
    <col min="16129" max="16175" width="4.5" style="11" customWidth="1"/>
    <col min="16176" max="16384" width="9" style="11"/>
  </cols>
  <sheetData>
    <row r="1" spans="1:44" ht="26.25" customHeight="1" thickBot="1" x14ac:dyDescent="0.45">
      <c r="A1" s="78" t="s">
        <v>1000</v>
      </c>
      <c r="E1" s="108"/>
      <c r="AG1" s="89" t="s">
        <v>99</v>
      </c>
      <c r="AH1" s="1055"/>
      <c r="AI1" s="1055"/>
      <c r="AJ1" s="1055"/>
      <c r="AK1" s="88" t="s">
        <v>19</v>
      </c>
      <c r="AL1" s="1055"/>
      <c r="AM1" s="1055"/>
      <c r="AN1" s="88" t="s">
        <v>20</v>
      </c>
      <c r="AO1" s="1008"/>
      <c r="AP1" s="1008"/>
      <c r="AQ1" s="1056" t="s">
        <v>102</v>
      </c>
      <c r="AR1" s="1056"/>
    </row>
    <row r="2" spans="1:44" ht="26.25" customHeight="1" x14ac:dyDescent="0.4">
      <c r="A2" s="1600" t="s">
        <v>1001</v>
      </c>
      <c r="B2" s="1501"/>
      <c r="C2" s="1501"/>
      <c r="D2" s="1501"/>
      <c r="E2" s="1501"/>
      <c r="F2" s="1501"/>
      <c r="G2" s="1501"/>
      <c r="H2" s="1501"/>
      <c r="I2" s="1501"/>
      <c r="J2" s="1501"/>
      <c r="K2" s="1501"/>
      <c r="L2" s="1501"/>
      <c r="M2" s="1501"/>
      <c r="N2" s="1501"/>
      <c r="O2" s="1501"/>
      <c r="P2" s="1501"/>
      <c r="Q2" s="1501"/>
      <c r="R2" s="1501"/>
      <c r="S2" s="1501"/>
      <c r="T2" s="1501"/>
      <c r="U2" s="1501"/>
      <c r="V2" s="1924"/>
      <c r="W2" s="1600" t="s">
        <v>1002</v>
      </c>
      <c r="X2" s="1501"/>
      <c r="Y2" s="1501"/>
      <c r="Z2" s="1501"/>
      <c r="AA2" s="1501"/>
      <c r="AB2" s="1501"/>
      <c r="AC2" s="1501"/>
      <c r="AD2" s="1501"/>
      <c r="AE2" s="1501"/>
      <c r="AF2" s="1501"/>
      <c r="AG2" s="1501"/>
      <c r="AH2" s="1501"/>
      <c r="AI2" s="1501"/>
      <c r="AJ2" s="1501"/>
      <c r="AK2" s="1501"/>
      <c r="AL2" s="1501"/>
      <c r="AM2" s="1501"/>
      <c r="AN2" s="1501"/>
      <c r="AO2" s="1501"/>
      <c r="AP2" s="1501"/>
      <c r="AQ2" s="1501"/>
      <c r="AR2" s="1602"/>
    </row>
    <row r="3" spans="1:44" ht="26.25" customHeight="1" x14ac:dyDescent="0.4">
      <c r="A3" s="1601"/>
      <c r="B3" s="997"/>
      <c r="C3" s="997"/>
      <c r="D3" s="997"/>
      <c r="E3" s="997"/>
      <c r="F3" s="997"/>
      <c r="G3" s="997"/>
      <c r="H3" s="997"/>
      <c r="I3" s="997"/>
      <c r="J3" s="997"/>
      <c r="K3" s="997"/>
      <c r="L3" s="997"/>
      <c r="M3" s="997"/>
      <c r="N3" s="997"/>
      <c r="O3" s="997"/>
      <c r="P3" s="997"/>
      <c r="Q3" s="997"/>
      <c r="R3" s="997"/>
      <c r="S3" s="997"/>
      <c r="T3" s="997"/>
      <c r="U3" s="997"/>
      <c r="V3" s="1868"/>
      <c r="W3" s="1601"/>
      <c r="X3" s="997"/>
      <c r="Y3" s="997"/>
      <c r="Z3" s="997"/>
      <c r="AA3" s="997"/>
      <c r="AB3" s="997"/>
      <c r="AC3" s="997"/>
      <c r="AD3" s="997"/>
      <c r="AE3" s="997"/>
      <c r="AF3" s="997"/>
      <c r="AG3" s="997"/>
      <c r="AH3" s="997"/>
      <c r="AI3" s="997"/>
      <c r="AJ3" s="997"/>
      <c r="AK3" s="997"/>
      <c r="AL3" s="997"/>
      <c r="AM3" s="997"/>
      <c r="AN3" s="997"/>
      <c r="AO3" s="997"/>
      <c r="AP3" s="997"/>
      <c r="AQ3" s="997"/>
      <c r="AR3" s="1603"/>
    </row>
    <row r="4" spans="1:44" ht="26.25" customHeight="1" x14ac:dyDescent="0.4">
      <c r="A4" s="2531" t="s">
        <v>1003</v>
      </c>
      <c r="B4" s="2389"/>
      <c r="C4" s="2389"/>
      <c r="D4" s="2389"/>
      <c r="E4" s="2389"/>
      <c r="F4" s="2389"/>
      <c r="G4" s="2389"/>
      <c r="H4" s="2389"/>
      <c r="I4" s="2389"/>
      <c r="J4" s="2389"/>
      <c r="K4" s="2389"/>
      <c r="L4" s="2389"/>
      <c r="M4" s="2389"/>
      <c r="N4" s="2389"/>
      <c r="O4" s="2389"/>
      <c r="P4" s="501"/>
      <c r="Q4" s="2161" t="s">
        <v>1004</v>
      </c>
      <c r="R4" s="2161"/>
      <c r="S4" s="2161"/>
      <c r="T4" s="2161"/>
      <c r="U4" s="2161"/>
      <c r="V4" s="611"/>
      <c r="W4" s="1601" t="s">
        <v>1003</v>
      </c>
      <c r="X4" s="997"/>
      <c r="Y4" s="997"/>
      <c r="Z4" s="997"/>
      <c r="AA4" s="997"/>
      <c r="AB4" s="997"/>
      <c r="AC4" s="997"/>
      <c r="AD4" s="997"/>
      <c r="AE4" s="997"/>
      <c r="AF4" s="997"/>
      <c r="AG4" s="997"/>
      <c r="AH4" s="997"/>
      <c r="AI4" s="997"/>
      <c r="AJ4" s="997"/>
      <c r="AK4" s="997"/>
      <c r="AL4" s="1868" t="s">
        <v>1004</v>
      </c>
      <c r="AM4" s="2149"/>
      <c r="AN4" s="2149"/>
      <c r="AO4" s="2149"/>
      <c r="AP4" s="2149"/>
      <c r="AQ4" s="2149"/>
      <c r="AR4" s="2532"/>
    </row>
    <row r="5" spans="1:44" ht="26.25" customHeight="1" x14ac:dyDescent="0.4">
      <c r="A5" s="2275" t="s">
        <v>1005</v>
      </c>
      <c r="B5" s="2276"/>
      <c r="C5" s="2276"/>
      <c r="D5" s="2276"/>
      <c r="E5" s="2276"/>
      <c r="F5" s="2276"/>
      <c r="G5" s="2276"/>
      <c r="H5" s="2276"/>
      <c r="I5" s="2276"/>
      <c r="J5" s="2276"/>
      <c r="K5" s="2276"/>
      <c r="L5" s="2276"/>
      <c r="M5" s="2276"/>
      <c r="N5" s="2276"/>
      <c r="O5" s="2276"/>
      <c r="P5" s="612"/>
      <c r="Q5" s="281"/>
      <c r="R5" s="522" t="s">
        <v>541</v>
      </c>
      <c r="S5" s="572"/>
      <c r="T5" s="281"/>
      <c r="U5" s="522" t="s">
        <v>50</v>
      </c>
      <c r="V5" s="548"/>
      <c r="W5" s="2533" t="s">
        <v>1006</v>
      </c>
      <c r="X5" s="2534"/>
      <c r="Y5" s="2534"/>
      <c r="Z5" s="2534"/>
      <c r="AA5" s="2534"/>
      <c r="AB5" s="2534"/>
      <c r="AC5" s="2534"/>
      <c r="AD5" s="2534"/>
      <c r="AE5" s="2534"/>
      <c r="AF5" s="2534"/>
      <c r="AG5" s="2534"/>
      <c r="AH5" s="2534"/>
      <c r="AI5" s="2534"/>
      <c r="AJ5" s="2534"/>
      <c r="AK5" s="2535"/>
      <c r="AL5" s="613"/>
      <c r="AM5" s="614"/>
      <c r="AN5" s="615" t="s">
        <v>541</v>
      </c>
      <c r="AO5" s="616"/>
      <c r="AP5" s="614"/>
      <c r="AQ5" s="615" t="s">
        <v>50</v>
      </c>
      <c r="AR5" s="617"/>
    </row>
    <row r="6" spans="1:44" ht="26.25" customHeight="1" x14ac:dyDescent="0.4">
      <c r="A6" s="2275" t="s">
        <v>1007</v>
      </c>
      <c r="B6" s="2276"/>
      <c r="C6" s="2276"/>
      <c r="D6" s="2276"/>
      <c r="E6" s="2276"/>
      <c r="F6" s="2276"/>
      <c r="G6" s="2276"/>
      <c r="H6" s="2276"/>
      <c r="I6" s="2276"/>
      <c r="J6" s="2276"/>
      <c r="K6" s="2276"/>
      <c r="L6" s="2276"/>
      <c r="M6" s="2276"/>
      <c r="N6" s="2276"/>
      <c r="O6" s="2276"/>
      <c r="P6" s="612"/>
      <c r="Q6" s="281"/>
      <c r="R6" s="522" t="s">
        <v>541</v>
      </c>
      <c r="S6" s="572"/>
      <c r="T6" s="281"/>
      <c r="U6" s="522" t="s">
        <v>50</v>
      </c>
      <c r="V6" s="548"/>
      <c r="W6" s="618"/>
      <c r="X6" s="2525" t="s">
        <v>1008</v>
      </c>
      <c r="Y6" s="2525"/>
      <c r="Z6" s="2525"/>
      <c r="AA6" s="2525"/>
      <c r="AB6" s="2525"/>
      <c r="AC6" s="2525"/>
      <c r="AD6" s="2525"/>
      <c r="AE6" s="2525"/>
      <c r="AF6" s="2525"/>
      <c r="AG6" s="2525"/>
      <c r="AH6" s="2525"/>
      <c r="AI6" s="2525"/>
      <c r="AJ6" s="2525"/>
      <c r="AK6" s="2526"/>
      <c r="AL6" s="619"/>
      <c r="AM6" s="620"/>
      <c r="AN6" s="621" t="s">
        <v>541</v>
      </c>
      <c r="AO6" s="622"/>
      <c r="AP6" s="620"/>
      <c r="AQ6" s="621" t="s">
        <v>50</v>
      </c>
      <c r="AR6" s="623"/>
    </row>
    <row r="7" spans="1:44" ht="26.25" customHeight="1" x14ac:dyDescent="0.4">
      <c r="A7" s="2275" t="s">
        <v>1009</v>
      </c>
      <c r="B7" s="2276"/>
      <c r="C7" s="2276"/>
      <c r="D7" s="2276"/>
      <c r="E7" s="2276"/>
      <c r="F7" s="2276"/>
      <c r="G7" s="2276"/>
      <c r="H7" s="2276"/>
      <c r="I7" s="2276"/>
      <c r="J7" s="2276"/>
      <c r="K7" s="2276"/>
      <c r="L7" s="2276"/>
      <c r="M7" s="2276"/>
      <c r="N7" s="2276"/>
      <c r="O7" s="2276"/>
      <c r="P7" s="612"/>
      <c r="Q7" s="281"/>
      <c r="R7" s="522" t="s">
        <v>541</v>
      </c>
      <c r="S7" s="572"/>
      <c r="T7" s="281"/>
      <c r="U7" s="522" t="s">
        <v>50</v>
      </c>
      <c r="V7" s="548"/>
      <c r="W7" s="624"/>
      <c r="X7" s="2527" t="s">
        <v>1010</v>
      </c>
      <c r="Y7" s="2527"/>
      <c r="Z7" s="2527"/>
      <c r="AA7" s="2527"/>
      <c r="AB7" s="2527"/>
      <c r="AC7" s="2527"/>
      <c r="AD7" s="2527"/>
      <c r="AE7" s="2527"/>
      <c r="AF7" s="2527"/>
      <c r="AG7" s="2527"/>
      <c r="AH7" s="2527"/>
      <c r="AI7" s="2527"/>
      <c r="AJ7" s="2527"/>
      <c r="AK7" s="2528"/>
      <c r="AL7" s="619"/>
      <c r="AM7" s="620"/>
      <c r="AN7" s="621" t="s">
        <v>541</v>
      </c>
      <c r="AO7" s="622"/>
      <c r="AP7" s="620"/>
      <c r="AQ7" s="621" t="s">
        <v>50</v>
      </c>
      <c r="AR7" s="623"/>
    </row>
    <row r="8" spans="1:44" ht="26.25" customHeight="1" x14ac:dyDescent="0.4">
      <c r="A8" s="2529" t="s">
        <v>1011</v>
      </c>
      <c r="B8" s="2530"/>
      <c r="C8" s="2530"/>
      <c r="D8" s="2530"/>
      <c r="E8" s="2530"/>
      <c r="F8" s="2530"/>
      <c r="G8" s="2530"/>
      <c r="H8" s="2530"/>
      <c r="I8" s="2530"/>
      <c r="J8" s="2530"/>
      <c r="K8" s="2530"/>
      <c r="L8" s="2530"/>
      <c r="M8" s="2530"/>
      <c r="N8" s="2530"/>
      <c r="O8" s="2530"/>
      <c r="P8" s="625"/>
      <c r="Q8" s="255"/>
      <c r="R8" s="425" t="s">
        <v>541</v>
      </c>
      <c r="S8" s="558"/>
      <c r="T8" s="255"/>
      <c r="U8" s="425" t="s">
        <v>50</v>
      </c>
      <c r="V8" s="626"/>
      <c r="W8" s="423"/>
      <c r="X8" s="2507" t="s">
        <v>1012</v>
      </c>
      <c r="Y8" s="2507"/>
      <c r="Z8" s="2507"/>
      <c r="AA8" s="2507"/>
      <c r="AB8" s="2507"/>
      <c r="AC8" s="2507"/>
      <c r="AD8" s="2507"/>
      <c r="AE8" s="2507"/>
      <c r="AF8" s="2507"/>
      <c r="AG8" s="2507"/>
      <c r="AH8" s="2507"/>
      <c r="AI8" s="2507"/>
      <c r="AJ8" s="2507"/>
      <c r="AK8" s="2277"/>
      <c r="AL8" s="627"/>
      <c r="AM8" s="254"/>
      <c r="AN8" s="511" t="s">
        <v>541</v>
      </c>
      <c r="AO8" s="561"/>
      <c r="AP8" s="254"/>
      <c r="AQ8" s="511" t="s">
        <v>50</v>
      </c>
      <c r="AR8" s="542"/>
    </row>
    <row r="9" spans="1:44" ht="26.25" customHeight="1" x14ac:dyDescent="0.4">
      <c r="A9" s="618"/>
      <c r="B9" s="2519" t="s">
        <v>1013</v>
      </c>
      <c r="C9" s="2520"/>
      <c r="D9" s="2520"/>
      <c r="E9" s="2520"/>
      <c r="F9" s="2520"/>
      <c r="G9" s="2520"/>
      <c r="H9" s="2520"/>
      <c r="I9" s="2520"/>
      <c r="J9" s="2520"/>
      <c r="K9" s="2520"/>
      <c r="L9" s="2520"/>
      <c r="M9" s="2520"/>
      <c r="N9" s="2520"/>
      <c r="O9" s="2520"/>
      <c r="P9" s="619"/>
      <c r="Q9" s="620"/>
      <c r="R9" s="621" t="s">
        <v>541</v>
      </c>
      <c r="S9" s="622"/>
      <c r="T9" s="620"/>
      <c r="U9" s="621" t="s">
        <v>50</v>
      </c>
      <c r="V9" s="623"/>
      <c r="W9" s="2506" t="s">
        <v>1014</v>
      </c>
      <c r="X9" s="2507"/>
      <c r="Y9" s="2507"/>
      <c r="Z9" s="2507"/>
      <c r="AA9" s="2507"/>
      <c r="AB9" s="2507"/>
      <c r="AC9" s="2507"/>
      <c r="AD9" s="2507"/>
      <c r="AE9" s="2507"/>
      <c r="AF9" s="2507"/>
      <c r="AG9" s="2507"/>
      <c r="AH9" s="2507"/>
      <c r="AI9" s="2507"/>
      <c r="AJ9" s="2507"/>
      <c r="AK9" s="2277"/>
      <c r="AL9" s="612"/>
      <c r="AM9" s="281"/>
      <c r="AN9" s="522" t="s">
        <v>541</v>
      </c>
      <c r="AO9" s="572"/>
      <c r="AP9" s="281"/>
      <c r="AQ9" s="522" t="s">
        <v>50</v>
      </c>
      <c r="AR9" s="548"/>
    </row>
    <row r="10" spans="1:44" ht="26.25" customHeight="1" x14ac:dyDescent="0.4">
      <c r="A10" s="624"/>
      <c r="B10" s="2521" t="s">
        <v>1015</v>
      </c>
      <c r="C10" s="2521"/>
      <c r="D10" s="2521"/>
      <c r="E10" s="2521"/>
      <c r="F10" s="2521"/>
      <c r="G10" s="2521"/>
      <c r="H10" s="2521"/>
      <c r="I10" s="2521"/>
      <c r="J10" s="2521"/>
      <c r="K10" s="2521"/>
      <c r="L10" s="2521"/>
      <c r="M10" s="2521"/>
      <c r="N10" s="2521"/>
      <c r="O10" s="2522"/>
      <c r="P10" s="619"/>
      <c r="Q10" s="620"/>
      <c r="R10" s="621" t="s">
        <v>541</v>
      </c>
      <c r="S10" s="622"/>
      <c r="T10" s="620"/>
      <c r="U10" s="621" t="s">
        <v>50</v>
      </c>
      <c r="V10" s="623"/>
      <c r="W10" s="2506" t="s">
        <v>1016</v>
      </c>
      <c r="X10" s="2507"/>
      <c r="Y10" s="2507"/>
      <c r="Z10" s="2507"/>
      <c r="AA10" s="2507"/>
      <c r="AB10" s="2507"/>
      <c r="AC10" s="2507"/>
      <c r="AD10" s="2507"/>
      <c r="AE10" s="2507"/>
      <c r="AF10" s="2507"/>
      <c r="AG10" s="2507"/>
      <c r="AH10" s="2507"/>
      <c r="AI10" s="2507"/>
      <c r="AJ10" s="2507"/>
      <c r="AK10" s="2277"/>
      <c r="AL10" s="612"/>
      <c r="AM10" s="281"/>
      <c r="AN10" s="522" t="s">
        <v>541</v>
      </c>
      <c r="AO10" s="572"/>
      <c r="AP10" s="281"/>
      <c r="AQ10" s="522" t="s">
        <v>50</v>
      </c>
      <c r="AR10" s="548"/>
    </row>
    <row r="11" spans="1:44" ht="26.25" customHeight="1" x14ac:dyDescent="0.4">
      <c r="A11" s="423"/>
      <c r="B11" s="2523" t="s">
        <v>1050</v>
      </c>
      <c r="C11" s="2524"/>
      <c r="D11" s="2524"/>
      <c r="E11" s="2524"/>
      <c r="F11" s="2524"/>
      <c r="G11" s="2524"/>
      <c r="H11" s="2524"/>
      <c r="I11" s="2524"/>
      <c r="J11" s="2524"/>
      <c r="K11" s="2524"/>
      <c r="L11" s="2524"/>
      <c r="M11" s="2524"/>
      <c r="N11" s="2524"/>
      <c r="O11" s="2524"/>
      <c r="P11" s="627"/>
      <c r="Q11" s="254"/>
      <c r="R11" s="511" t="s">
        <v>541</v>
      </c>
      <c r="S11" s="561"/>
      <c r="T11" s="254"/>
      <c r="U11" s="511" t="s">
        <v>50</v>
      </c>
      <c r="V11" s="542"/>
      <c r="W11" s="2506" t="s">
        <v>1017</v>
      </c>
      <c r="X11" s="2507"/>
      <c r="Y11" s="2507"/>
      <c r="Z11" s="2507"/>
      <c r="AA11" s="2507"/>
      <c r="AB11" s="2507"/>
      <c r="AC11" s="2507"/>
      <c r="AD11" s="2507"/>
      <c r="AE11" s="2507"/>
      <c r="AF11" s="2507"/>
      <c r="AG11" s="2507"/>
      <c r="AH11" s="2507"/>
      <c r="AI11" s="2507"/>
      <c r="AJ11" s="2507"/>
      <c r="AK11" s="2277"/>
      <c r="AL11" s="612"/>
      <c r="AM11" s="281"/>
      <c r="AN11" s="522" t="s">
        <v>541</v>
      </c>
      <c r="AO11" s="572"/>
      <c r="AP11" s="281"/>
      <c r="AQ11" s="522" t="s">
        <v>50</v>
      </c>
      <c r="AR11" s="548"/>
    </row>
    <row r="12" spans="1:44" ht="26.25" customHeight="1" x14ac:dyDescent="0.4">
      <c r="A12" s="2513" t="s">
        <v>1018</v>
      </c>
      <c r="B12" s="2514"/>
      <c r="C12" s="2514"/>
      <c r="D12" s="2514"/>
      <c r="E12" s="2514"/>
      <c r="F12" s="2514"/>
      <c r="G12" s="2514"/>
      <c r="H12" s="2514"/>
      <c r="I12" s="2514"/>
      <c r="J12" s="2514"/>
      <c r="K12" s="2514"/>
      <c r="L12" s="2514"/>
      <c r="M12" s="2514"/>
      <c r="N12" s="2514"/>
      <c r="O12" s="2514"/>
      <c r="P12" s="613"/>
      <c r="Q12" s="614"/>
      <c r="R12" s="615" t="s">
        <v>541</v>
      </c>
      <c r="S12" s="616"/>
      <c r="T12" s="614"/>
      <c r="U12" s="615" t="s">
        <v>50</v>
      </c>
      <c r="V12" s="617"/>
      <c r="W12" s="2506" t="s">
        <v>1019</v>
      </c>
      <c r="X12" s="2507"/>
      <c r="Y12" s="2507"/>
      <c r="Z12" s="2507"/>
      <c r="AA12" s="2507"/>
      <c r="AB12" s="2507"/>
      <c r="AC12" s="2507"/>
      <c r="AD12" s="2507"/>
      <c r="AE12" s="2507"/>
      <c r="AF12" s="2507"/>
      <c r="AG12" s="2507"/>
      <c r="AH12" s="2507"/>
      <c r="AI12" s="2507"/>
      <c r="AJ12" s="2507"/>
      <c r="AK12" s="2277"/>
      <c r="AL12" s="612"/>
      <c r="AM12" s="281"/>
      <c r="AN12" s="522" t="s">
        <v>541</v>
      </c>
      <c r="AO12" s="572"/>
      <c r="AP12" s="281"/>
      <c r="AQ12" s="522" t="s">
        <v>50</v>
      </c>
      <c r="AR12" s="548"/>
    </row>
    <row r="13" spans="1:44" ht="26.25" customHeight="1" x14ac:dyDescent="0.4">
      <c r="A13" s="2515" t="s">
        <v>1020</v>
      </c>
      <c r="B13" s="2516"/>
      <c r="C13" s="2516"/>
      <c r="D13" s="2516"/>
      <c r="E13" s="2516"/>
      <c r="F13" s="2516"/>
      <c r="G13" s="2516"/>
      <c r="H13" s="2516"/>
      <c r="I13" s="2516"/>
      <c r="J13" s="2516"/>
      <c r="K13" s="2516"/>
      <c r="L13" s="2516"/>
      <c r="M13" s="2516"/>
      <c r="N13" s="2516"/>
      <c r="O13" s="2516"/>
      <c r="P13" s="627"/>
      <c r="Q13" s="254"/>
      <c r="R13" s="511" t="s">
        <v>541</v>
      </c>
      <c r="S13" s="561"/>
      <c r="T13" s="254"/>
      <c r="U13" s="511" t="s">
        <v>50</v>
      </c>
      <c r="V13" s="542"/>
      <c r="W13" s="2506" t="s">
        <v>1021</v>
      </c>
      <c r="X13" s="2507"/>
      <c r="Y13" s="2507"/>
      <c r="Z13" s="2507"/>
      <c r="AA13" s="2507"/>
      <c r="AB13" s="2507"/>
      <c r="AC13" s="2507"/>
      <c r="AD13" s="2507"/>
      <c r="AE13" s="2507"/>
      <c r="AF13" s="2507"/>
      <c r="AG13" s="2507"/>
      <c r="AH13" s="2507"/>
      <c r="AI13" s="2507"/>
      <c r="AJ13" s="2507"/>
      <c r="AK13" s="2277"/>
      <c r="AL13" s="612"/>
      <c r="AM13" s="281"/>
      <c r="AN13" s="522" t="s">
        <v>541</v>
      </c>
      <c r="AO13" s="572"/>
      <c r="AP13" s="281"/>
      <c r="AQ13" s="522" t="s">
        <v>50</v>
      </c>
      <c r="AR13" s="548"/>
    </row>
    <row r="14" spans="1:44" ht="26.25" customHeight="1" x14ac:dyDescent="0.4">
      <c r="A14" s="2517" t="s">
        <v>1022</v>
      </c>
      <c r="B14" s="2518"/>
      <c r="C14" s="2518"/>
      <c r="D14" s="2518"/>
      <c r="E14" s="2518"/>
      <c r="F14" s="2518"/>
      <c r="G14" s="2518"/>
      <c r="H14" s="2518"/>
      <c r="I14" s="2518"/>
      <c r="J14" s="2518"/>
      <c r="K14" s="2518"/>
      <c r="L14" s="2518"/>
      <c r="M14" s="2518"/>
      <c r="N14" s="2518"/>
      <c r="O14" s="2518"/>
      <c r="P14" s="625"/>
      <c r="Q14" s="255"/>
      <c r="R14" s="425"/>
      <c r="S14" s="558"/>
      <c r="T14" s="255"/>
      <c r="U14" s="425"/>
      <c r="V14" s="626"/>
      <c r="W14" s="2506" t="s">
        <v>1023</v>
      </c>
      <c r="X14" s="2507"/>
      <c r="Y14" s="2507"/>
      <c r="Z14" s="2507"/>
      <c r="AA14" s="2507"/>
      <c r="AB14" s="2507"/>
      <c r="AC14" s="2507"/>
      <c r="AD14" s="2507"/>
      <c r="AE14" s="2507"/>
      <c r="AF14" s="2507"/>
      <c r="AG14" s="2507"/>
      <c r="AH14" s="2507"/>
      <c r="AI14" s="2507"/>
      <c r="AJ14" s="2507"/>
      <c r="AK14" s="2277"/>
      <c r="AL14" s="612"/>
      <c r="AM14" s="281"/>
      <c r="AN14" s="522" t="s">
        <v>541</v>
      </c>
      <c r="AO14" s="572"/>
      <c r="AP14" s="281"/>
      <c r="AQ14" s="522" t="s">
        <v>50</v>
      </c>
      <c r="AR14" s="548"/>
    </row>
    <row r="15" spans="1:44" ht="26.25" customHeight="1" x14ac:dyDescent="0.4">
      <c r="A15" s="269"/>
      <c r="B15" s="2511" t="s">
        <v>1024</v>
      </c>
      <c r="C15" s="2512"/>
      <c r="D15" s="2512"/>
      <c r="E15" s="2512"/>
      <c r="F15" s="2512"/>
      <c r="G15" s="2512"/>
      <c r="H15" s="2512"/>
      <c r="I15" s="2512"/>
      <c r="J15" s="2512"/>
      <c r="K15" s="2512"/>
      <c r="L15" s="2512"/>
      <c r="M15" s="2512"/>
      <c r="N15" s="2512"/>
      <c r="O15" s="2512"/>
      <c r="P15" s="628"/>
      <c r="Q15" s="253"/>
      <c r="R15" s="1008" t="s">
        <v>541</v>
      </c>
      <c r="S15" s="575"/>
      <c r="T15" s="253"/>
      <c r="U15" s="1008" t="s">
        <v>50</v>
      </c>
      <c r="V15" s="549"/>
      <c r="W15" s="2506" t="s">
        <v>1025</v>
      </c>
      <c r="X15" s="2507"/>
      <c r="Y15" s="2507"/>
      <c r="Z15" s="2507"/>
      <c r="AA15" s="2507"/>
      <c r="AB15" s="2507"/>
      <c r="AC15" s="2507"/>
      <c r="AD15" s="2507"/>
      <c r="AE15" s="2507"/>
      <c r="AF15" s="2507"/>
      <c r="AG15" s="2507"/>
      <c r="AH15" s="2507"/>
      <c r="AI15" s="2507"/>
      <c r="AJ15" s="2507"/>
      <c r="AK15" s="2277"/>
      <c r="AL15" s="612"/>
      <c r="AM15" s="281"/>
      <c r="AN15" s="522" t="s">
        <v>541</v>
      </c>
      <c r="AO15" s="572"/>
      <c r="AP15" s="281"/>
      <c r="AQ15" s="522" t="s">
        <v>50</v>
      </c>
      <c r="AR15" s="548"/>
    </row>
    <row r="16" spans="1:44" ht="26.25" customHeight="1" x14ac:dyDescent="0.4">
      <c r="A16" s="269"/>
      <c r="B16" s="2511" t="s">
        <v>1026</v>
      </c>
      <c r="C16" s="2512"/>
      <c r="D16" s="2512"/>
      <c r="E16" s="2512"/>
      <c r="F16" s="2512"/>
      <c r="G16" s="2512"/>
      <c r="H16" s="2512"/>
      <c r="I16" s="2512"/>
      <c r="J16" s="2512"/>
      <c r="K16" s="2512"/>
      <c r="L16" s="2512"/>
      <c r="M16" s="2512"/>
      <c r="N16" s="2512"/>
      <c r="O16" s="2512"/>
      <c r="P16" s="628"/>
      <c r="Q16" s="253"/>
      <c r="R16" s="1008"/>
      <c r="S16" s="575"/>
      <c r="T16" s="253"/>
      <c r="U16" s="1008"/>
      <c r="V16" s="549"/>
      <c r="W16" s="2506" t="s">
        <v>1027</v>
      </c>
      <c r="X16" s="2507"/>
      <c r="Y16" s="2507"/>
      <c r="Z16" s="2507"/>
      <c r="AA16" s="2507"/>
      <c r="AB16" s="2507"/>
      <c r="AC16" s="2507"/>
      <c r="AD16" s="2507"/>
      <c r="AE16" s="2507"/>
      <c r="AF16" s="2507"/>
      <c r="AG16" s="2507"/>
      <c r="AH16" s="2507"/>
      <c r="AI16" s="2507"/>
      <c r="AJ16" s="2507"/>
      <c r="AK16" s="2277"/>
      <c r="AL16" s="612"/>
      <c r="AM16" s="281"/>
      <c r="AN16" s="522" t="s">
        <v>541</v>
      </c>
      <c r="AO16" s="572"/>
      <c r="AP16" s="281"/>
      <c r="AQ16" s="522" t="s">
        <v>50</v>
      </c>
      <c r="AR16" s="548"/>
    </row>
    <row r="17" spans="1:44" ht="26.25" customHeight="1" x14ac:dyDescent="0.4">
      <c r="A17" s="269"/>
      <c r="B17" s="2277" t="s">
        <v>1028</v>
      </c>
      <c r="C17" s="2278"/>
      <c r="D17" s="2278"/>
      <c r="E17" s="2278"/>
      <c r="F17" s="2278"/>
      <c r="G17" s="2278"/>
      <c r="H17" s="2278"/>
      <c r="I17" s="2278"/>
      <c r="J17" s="2278"/>
      <c r="K17" s="2278"/>
      <c r="L17" s="2278"/>
      <c r="M17" s="2278"/>
      <c r="N17" s="2278"/>
      <c r="O17" s="2278"/>
      <c r="P17" s="627"/>
      <c r="Q17" s="254"/>
      <c r="R17" s="511"/>
      <c r="S17" s="561"/>
      <c r="T17" s="254"/>
      <c r="U17" s="511"/>
      <c r="V17" s="542"/>
      <c r="W17" s="2506" t="s">
        <v>1029</v>
      </c>
      <c r="X17" s="2507"/>
      <c r="Y17" s="2507"/>
      <c r="Z17" s="2507"/>
      <c r="AA17" s="2507"/>
      <c r="AB17" s="2507"/>
      <c r="AC17" s="2507"/>
      <c r="AD17" s="2507"/>
      <c r="AE17" s="2507"/>
      <c r="AF17" s="2507"/>
      <c r="AG17" s="2507"/>
      <c r="AH17" s="2507"/>
      <c r="AI17" s="2507"/>
      <c r="AJ17" s="2507"/>
      <c r="AK17" s="2277"/>
      <c r="AL17" s="612"/>
      <c r="AM17" s="281"/>
      <c r="AN17" s="522" t="s">
        <v>541</v>
      </c>
      <c r="AO17" s="572"/>
      <c r="AP17" s="281"/>
      <c r="AQ17" s="522" t="s">
        <v>50</v>
      </c>
      <c r="AR17" s="548"/>
    </row>
    <row r="18" spans="1:44" ht="26.25" customHeight="1" x14ac:dyDescent="0.4">
      <c r="A18" s="2275" t="s">
        <v>1030</v>
      </c>
      <c r="B18" s="2276"/>
      <c r="C18" s="2276"/>
      <c r="D18" s="2276"/>
      <c r="E18" s="2276"/>
      <c r="F18" s="2276"/>
      <c r="G18" s="2276"/>
      <c r="H18" s="2276"/>
      <c r="I18" s="2276"/>
      <c r="J18" s="2276"/>
      <c r="K18" s="2276"/>
      <c r="L18" s="2276"/>
      <c r="M18" s="2276"/>
      <c r="N18" s="2276"/>
      <c r="O18" s="2276"/>
      <c r="P18" s="612"/>
      <c r="Q18" s="281"/>
      <c r="R18" s="522" t="s">
        <v>541</v>
      </c>
      <c r="S18" s="572"/>
      <c r="T18" s="281"/>
      <c r="U18" s="522" t="s">
        <v>50</v>
      </c>
      <c r="V18" s="548"/>
      <c r="W18" s="2506" t="s">
        <v>1031</v>
      </c>
      <c r="X18" s="2507"/>
      <c r="Y18" s="2507"/>
      <c r="Z18" s="2507"/>
      <c r="AA18" s="2507"/>
      <c r="AB18" s="2507"/>
      <c r="AC18" s="2507"/>
      <c r="AD18" s="2507"/>
      <c r="AE18" s="2507"/>
      <c r="AF18" s="2507"/>
      <c r="AG18" s="2507"/>
      <c r="AH18" s="2507"/>
      <c r="AI18" s="2507"/>
      <c r="AJ18" s="2507"/>
      <c r="AK18" s="2277"/>
      <c r="AL18" s="612"/>
      <c r="AM18" s="281"/>
      <c r="AN18" s="522" t="s">
        <v>541</v>
      </c>
      <c r="AO18" s="572"/>
      <c r="AP18" s="281"/>
      <c r="AQ18" s="522" t="s">
        <v>50</v>
      </c>
      <c r="AR18" s="548"/>
    </row>
    <row r="19" spans="1:44" ht="26.25" customHeight="1" x14ac:dyDescent="0.4">
      <c r="A19" s="2275" t="s">
        <v>1032</v>
      </c>
      <c r="B19" s="2276"/>
      <c r="C19" s="2276"/>
      <c r="D19" s="2276"/>
      <c r="E19" s="2276"/>
      <c r="F19" s="2276"/>
      <c r="G19" s="2276"/>
      <c r="H19" s="2276"/>
      <c r="I19" s="2276"/>
      <c r="J19" s="2276"/>
      <c r="K19" s="2276"/>
      <c r="L19" s="2276"/>
      <c r="M19" s="2276"/>
      <c r="N19" s="2276"/>
      <c r="O19" s="2276"/>
      <c r="P19" s="612"/>
      <c r="Q19" s="281"/>
      <c r="R19" s="522" t="s">
        <v>541</v>
      </c>
      <c r="S19" s="572"/>
      <c r="T19" s="281"/>
      <c r="U19" s="522" t="s">
        <v>50</v>
      </c>
      <c r="V19" s="548"/>
      <c r="W19" s="2506" t="s">
        <v>1033</v>
      </c>
      <c r="X19" s="2507"/>
      <c r="Y19" s="2507"/>
      <c r="Z19" s="2507"/>
      <c r="AA19" s="2507"/>
      <c r="AB19" s="2507"/>
      <c r="AC19" s="2507"/>
      <c r="AD19" s="2507"/>
      <c r="AE19" s="2507"/>
      <c r="AF19" s="2507"/>
      <c r="AG19" s="2507"/>
      <c r="AH19" s="2507"/>
      <c r="AI19" s="2507"/>
      <c r="AJ19" s="2507"/>
      <c r="AK19" s="2277"/>
      <c r="AL19" s="612"/>
      <c r="AM19" s="281"/>
      <c r="AN19" s="522" t="s">
        <v>541</v>
      </c>
      <c r="AO19" s="572"/>
      <c r="AP19" s="281"/>
      <c r="AQ19" s="522" t="s">
        <v>50</v>
      </c>
      <c r="AR19" s="548"/>
    </row>
    <row r="20" spans="1:44" ht="26.25" customHeight="1" x14ac:dyDescent="0.4">
      <c r="A20" s="2275" t="s">
        <v>1034</v>
      </c>
      <c r="B20" s="2276"/>
      <c r="C20" s="2276"/>
      <c r="D20" s="2276"/>
      <c r="E20" s="2276"/>
      <c r="F20" s="2276"/>
      <c r="G20" s="2276"/>
      <c r="H20" s="2276"/>
      <c r="I20" s="2276"/>
      <c r="J20" s="2276"/>
      <c r="K20" s="2276"/>
      <c r="L20" s="2276"/>
      <c r="M20" s="2276"/>
      <c r="N20" s="2276"/>
      <c r="O20" s="2276"/>
      <c r="P20" s="612"/>
      <c r="Q20" s="281"/>
      <c r="R20" s="522" t="s">
        <v>541</v>
      </c>
      <c r="S20" s="572"/>
      <c r="T20" s="281"/>
      <c r="U20" s="522" t="s">
        <v>50</v>
      </c>
      <c r="V20" s="548"/>
      <c r="W20" s="2506" t="s">
        <v>1035</v>
      </c>
      <c r="X20" s="2507"/>
      <c r="Y20" s="2507"/>
      <c r="Z20" s="2507"/>
      <c r="AA20" s="2507"/>
      <c r="AB20" s="2507"/>
      <c r="AC20" s="2507"/>
      <c r="AD20" s="2507"/>
      <c r="AE20" s="2507"/>
      <c r="AF20" s="2507"/>
      <c r="AG20" s="2507"/>
      <c r="AH20" s="2507"/>
      <c r="AI20" s="2507"/>
      <c r="AJ20" s="2507"/>
      <c r="AK20" s="2277"/>
      <c r="AL20" s="612"/>
      <c r="AM20" s="281"/>
      <c r="AN20" s="522" t="s">
        <v>541</v>
      </c>
      <c r="AO20" s="572"/>
      <c r="AP20" s="281"/>
      <c r="AQ20" s="522" t="s">
        <v>50</v>
      </c>
      <c r="AR20" s="548"/>
    </row>
    <row r="21" spans="1:44" ht="26.25" customHeight="1" x14ac:dyDescent="0.4">
      <c r="A21" s="2275" t="s">
        <v>1036</v>
      </c>
      <c r="B21" s="2276"/>
      <c r="C21" s="2276"/>
      <c r="D21" s="2276"/>
      <c r="E21" s="2276"/>
      <c r="F21" s="2276"/>
      <c r="G21" s="2276"/>
      <c r="H21" s="2276"/>
      <c r="I21" s="2276"/>
      <c r="J21" s="2276"/>
      <c r="K21" s="2276"/>
      <c r="L21" s="2276"/>
      <c r="M21" s="2276"/>
      <c r="N21" s="2276"/>
      <c r="O21" s="2276"/>
      <c r="P21" s="612"/>
      <c r="Q21" s="281"/>
      <c r="R21" s="522" t="s">
        <v>541</v>
      </c>
      <c r="S21" s="572"/>
      <c r="T21" s="281"/>
      <c r="U21" s="522" t="s">
        <v>50</v>
      </c>
      <c r="V21" s="548"/>
      <c r="W21" s="2506" t="s">
        <v>1037</v>
      </c>
      <c r="X21" s="2507"/>
      <c r="Y21" s="2507"/>
      <c r="Z21" s="2507"/>
      <c r="AA21" s="2507"/>
      <c r="AB21" s="2507"/>
      <c r="AC21" s="2507"/>
      <c r="AD21" s="2507"/>
      <c r="AE21" s="2507"/>
      <c r="AF21" s="2507"/>
      <c r="AG21" s="2507"/>
      <c r="AH21" s="2507"/>
      <c r="AI21" s="2507"/>
      <c r="AJ21" s="2507"/>
      <c r="AK21" s="2277"/>
      <c r="AL21" s="612"/>
      <c r="AM21" s="281"/>
      <c r="AN21" s="522" t="s">
        <v>541</v>
      </c>
      <c r="AO21" s="572"/>
      <c r="AP21" s="281"/>
      <c r="AQ21" s="522" t="s">
        <v>50</v>
      </c>
      <c r="AR21" s="548"/>
    </row>
    <row r="22" spans="1:44" ht="26.25" customHeight="1" thickBot="1" x14ac:dyDescent="0.45">
      <c r="A22" s="2275" t="s">
        <v>1038</v>
      </c>
      <c r="B22" s="2276"/>
      <c r="C22" s="2276"/>
      <c r="D22" s="2276"/>
      <c r="E22" s="2276"/>
      <c r="F22" s="2276"/>
      <c r="G22" s="2276"/>
      <c r="H22" s="2276"/>
      <c r="I22" s="2276"/>
      <c r="J22" s="2276"/>
      <c r="K22" s="2276"/>
      <c r="L22" s="2276"/>
      <c r="M22" s="2276"/>
      <c r="N22" s="2276"/>
      <c r="O22" s="2276"/>
      <c r="P22" s="612"/>
      <c r="Q22" s="281"/>
      <c r="R22" s="522" t="s">
        <v>541</v>
      </c>
      <c r="S22" s="572"/>
      <c r="T22" s="281"/>
      <c r="U22" s="522" t="s">
        <v>50</v>
      </c>
      <c r="V22" s="548"/>
      <c r="W22" s="2508" t="s">
        <v>1039</v>
      </c>
      <c r="X22" s="2509"/>
      <c r="Y22" s="2509"/>
      <c r="Z22" s="2509"/>
      <c r="AA22" s="2509"/>
      <c r="AB22" s="2509"/>
      <c r="AC22" s="2509"/>
      <c r="AD22" s="2509"/>
      <c r="AE22" s="2509"/>
      <c r="AF22" s="2509"/>
      <c r="AG22" s="2509"/>
      <c r="AH22" s="2509"/>
      <c r="AI22" s="2509"/>
      <c r="AJ22" s="2509"/>
      <c r="AK22" s="2510"/>
      <c r="AL22" s="625"/>
      <c r="AM22" s="484"/>
      <c r="AN22" s="485" t="s">
        <v>541</v>
      </c>
      <c r="AO22" s="585"/>
      <c r="AP22" s="484"/>
      <c r="AQ22" s="485" t="s">
        <v>50</v>
      </c>
      <c r="AR22" s="629"/>
    </row>
    <row r="23" spans="1:44" ht="26.25" customHeight="1" x14ac:dyDescent="0.4">
      <c r="A23" s="2505" t="s">
        <v>1040</v>
      </c>
      <c r="B23" s="2278"/>
      <c r="C23" s="2278"/>
      <c r="D23" s="2278"/>
      <c r="E23" s="2278"/>
      <c r="F23" s="2278"/>
      <c r="G23" s="2278"/>
      <c r="H23" s="2278"/>
      <c r="I23" s="2278"/>
      <c r="J23" s="2278"/>
      <c r="K23" s="2278"/>
      <c r="L23" s="2278"/>
      <c r="M23" s="2278"/>
      <c r="N23" s="2278"/>
      <c r="O23" s="2278"/>
      <c r="P23" s="612"/>
      <c r="Q23" s="281"/>
      <c r="R23" s="522" t="s">
        <v>541</v>
      </c>
      <c r="S23" s="572"/>
      <c r="T23" s="281"/>
      <c r="U23" s="522" t="s">
        <v>50</v>
      </c>
      <c r="V23" s="548"/>
      <c r="AL23" s="630"/>
    </row>
    <row r="24" spans="1:44" ht="26.25" customHeight="1" x14ac:dyDescent="0.4">
      <c r="A24" s="2275" t="s">
        <v>1041</v>
      </c>
      <c r="B24" s="2276"/>
      <c r="C24" s="2276"/>
      <c r="D24" s="2276"/>
      <c r="E24" s="2276"/>
      <c r="F24" s="2276"/>
      <c r="G24" s="2276"/>
      <c r="H24" s="2276"/>
      <c r="I24" s="2276"/>
      <c r="J24" s="2276"/>
      <c r="K24" s="2276"/>
      <c r="L24" s="2276"/>
      <c r="M24" s="2276"/>
      <c r="N24" s="2276"/>
      <c r="O24" s="2276"/>
      <c r="P24" s="612"/>
      <c r="Q24" s="281"/>
      <c r="R24" s="522" t="s">
        <v>541</v>
      </c>
      <c r="S24" s="572"/>
      <c r="T24" s="281"/>
      <c r="U24" s="522" t="s">
        <v>50</v>
      </c>
      <c r="V24" s="548"/>
    </row>
    <row r="25" spans="1:44" ht="26.25" customHeight="1" x14ac:dyDescent="0.4">
      <c r="A25" s="2275" t="s">
        <v>1042</v>
      </c>
      <c r="B25" s="2276"/>
      <c r="C25" s="2276"/>
      <c r="D25" s="2276"/>
      <c r="E25" s="2276"/>
      <c r="F25" s="2276"/>
      <c r="G25" s="2276"/>
      <c r="H25" s="2276"/>
      <c r="I25" s="2276"/>
      <c r="J25" s="2276"/>
      <c r="K25" s="2276"/>
      <c r="L25" s="2276"/>
      <c r="M25" s="2276"/>
      <c r="N25" s="2276"/>
      <c r="O25" s="2276"/>
      <c r="P25" s="612"/>
      <c r="Q25" s="281"/>
      <c r="R25" s="522" t="s">
        <v>541</v>
      </c>
      <c r="S25" s="572"/>
      <c r="T25" s="281"/>
      <c r="U25" s="522" t="s">
        <v>50</v>
      </c>
      <c r="V25" s="548"/>
    </row>
    <row r="26" spans="1:44" ht="26.25" customHeight="1" x14ac:dyDescent="0.4">
      <c r="A26" s="2275" t="s">
        <v>1043</v>
      </c>
      <c r="B26" s="2276"/>
      <c r="C26" s="2276"/>
      <c r="D26" s="2276"/>
      <c r="E26" s="2276"/>
      <c r="F26" s="2276"/>
      <c r="G26" s="2276"/>
      <c r="H26" s="2276"/>
      <c r="I26" s="2276"/>
      <c r="J26" s="2276"/>
      <c r="K26" s="2276"/>
      <c r="L26" s="2276"/>
      <c r="M26" s="2276"/>
      <c r="N26" s="2276"/>
      <c r="O26" s="2276"/>
      <c r="P26" s="612"/>
      <c r="Q26" s="281"/>
      <c r="R26" s="522" t="s">
        <v>541</v>
      </c>
      <c r="S26" s="572"/>
      <c r="T26" s="281"/>
      <c r="U26" s="522" t="s">
        <v>50</v>
      </c>
      <c r="V26" s="548"/>
    </row>
    <row r="27" spans="1:44" ht="26.25" customHeight="1" x14ac:dyDescent="0.4">
      <c r="A27" s="2275" t="s">
        <v>1044</v>
      </c>
      <c r="B27" s="2276"/>
      <c r="C27" s="2276"/>
      <c r="D27" s="2276"/>
      <c r="E27" s="2276"/>
      <c r="F27" s="2276"/>
      <c r="G27" s="2276"/>
      <c r="H27" s="2276"/>
      <c r="I27" s="2276"/>
      <c r="J27" s="2276"/>
      <c r="K27" s="2276"/>
      <c r="L27" s="2276"/>
      <c r="M27" s="2276"/>
      <c r="N27" s="2276"/>
      <c r="O27" s="2276"/>
      <c r="P27" s="612"/>
      <c r="Q27" s="281"/>
      <c r="R27" s="522" t="s">
        <v>541</v>
      </c>
      <c r="S27" s="572"/>
      <c r="T27" s="281"/>
      <c r="U27" s="522" t="s">
        <v>50</v>
      </c>
      <c r="V27" s="548"/>
    </row>
    <row r="28" spans="1:44" ht="26.25" customHeight="1" x14ac:dyDescent="0.4">
      <c r="A28" s="2275" t="s">
        <v>1045</v>
      </c>
      <c r="B28" s="2276"/>
      <c r="C28" s="2276"/>
      <c r="D28" s="2276"/>
      <c r="E28" s="2276"/>
      <c r="F28" s="2276"/>
      <c r="G28" s="2276"/>
      <c r="H28" s="2276"/>
      <c r="I28" s="2276"/>
      <c r="J28" s="2276"/>
      <c r="K28" s="2276"/>
      <c r="L28" s="2276"/>
      <c r="M28" s="2276"/>
      <c r="N28" s="2276"/>
      <c r="O28" s="2276"/>
      <c r="P28" s="612"/>
      <c r="Q28" s="281"/>
      <c r="R28" s="522" t="s">
        <v>541</v>
      </c>
      <c r="S28" s="572"/>
      <c r="T28" s="281"/>
      <c r="U28" s="522" t="s">
        <v>50</v>
      </c>
      <c r="V28" s="548"/>
    </row>
    <row r="29" spans="1:44" ht="26.25" customHeight="1" x14ac:dyDescent="0.4">
      <c r="A29" s="2275" t="s">
        <v>1046</v>
      </c>
      <c r="B29" s="2276"/>
      <c r="C29" s="2276"/>
      <c r="D29" s="2276"/>
      <c r="E29" s="2276"/>
      <c r="F29" s="2276"/>
      <c r="G29" s="2276"/>
      <c r="H29" s="2276"/>
      <c r="I29" s="2276"/>
      <c r="J29" s="2276"/>
      <c r="K29" s="2276"/>
      <c r="L29" s="2276"/>
      <c r="M29" s="2276"/>
      <c r="N29" s="2276"/>
      <c r="O29" s="2276"/>
      <c r="P29" s="612"/>
      <c r="Q29" s="281"/>
      <c r="R29" s="522" t="s">
        <v>541</v>
      </c>
      <c r="S29" s="572"/>
      <c r="T29" s="281"/>
      <c r="U29" s="522" t="s">
        <v>50</v>
      </c>
      <c r="V29" s="548"/>
    </row>
    <row r="30" spans="1:44" ht="26.25" customHeight="1" x14ac:dyDescent="0.4">
      <c r="A30" s="2275" t="s">
        <v>1047</v>
      </c>
      <c r="B30" s="2276"/>
      <c r="C30" s="2276"/>
      <c r="D30" s="2276"/>
      <c r="E30" s="2276"/>
      <c r="F30" s="2276"/>
      <c r="G30" s="2276"/>
      <c r="H30" s="2276"/>
      <c r="I30" s="2276"/>
      <c r="J30" s="2276"/>
      <c r="K30" s="2276"/>
      <c r="L30" s="2276"/>
      <c r="M30" s="2276"/>
      <c r="N30" s="2276"/>
      <c r="O30" s="2276"/>
      <c r="P30" s="612"/>
      <c r="Q30" s="281"/>
      <c r="R30" s="522" t="s">
        <v>541</v>
      </c>
      <c r="S30" s="572"/>
      <c r="T30" s="281"/>
      <c r="U30" s="522" t="s">
        <v>50</v>
      </c>
      <c r="V30" s="548"/>
    </row>
    <row r="31" spans="1:44" ht="26.25" customHeight="1" x14ac:dyDescent="0.4">
      <c r="A31" s="2275" t="s">
        <v>1048</v>
      </c>
      <c r="B31" s="2276"/>
      <c r="C31" s="2276"/>
      <c r="D31" s="2276"/>
      <c r="E31" s="2276"/>
      <c r="F31" s="2276"/>
      <c r="G31" s="2276"/>
      <c r="H31" s="2276"/>
      <c r="I31" s="2276"/>
      <c r="J31" s="2276"/>
      <c r="K31" s="2276"/>
      <c r="L31" s="2276"/>
      <c r="M31" s="2276"/>
      <c r="N31" s="2276"/>
      <c r="O31" s="2276"/>
      <c r="P31" s="612"/>
      <c r="Q31" s="281"/>
      <c r="R31" s="522" t="s">
        <v>541</v>
      </c>
      <c r="S31" s="572"/>
      <c r="T31" s="281"/>
      <c r="U31" s="522" t="s">
        <v>50</v>
      </c>
      <c r="V31" s="548"/>
    </row>
    <row r="32" spans="1:44" ht="26.25" customHeight="1" thickBot="1" x14ac:dyDescent="0.45">
      <c r="A32" s="2503" t="s">
        <v>1049</v>
      </c>
      <c r="B32" s="2504"/>
      <c r="C32" s="2504"/>
      <c r="D32" s="2504"/>
      <c r="E32" s="2504"/>
      <c r="F32" s="2504"/>
      <c r="G32" s="2504"/>
      <c r="H32" s="2504"/>
      <c r="I32" s="2504"/>
      <c r="J32" s="2504"/>
      <c r="K32" s="2504"/>
      <c r="L32" s="2504"/>
      <c r="M32" s="2504"/>
      <c r="N32" s="2504"/>
      <c r="O32" s="2504"/>
      <c r="P32" s="631"/>
      <c r="Q32" s="484"/>
      <c r="R32" s="485" t="s">
        <v>541</v>
      </c>
      <c r="S32" s="585"/>
      <c r="T32" s="484"/>
      <c r="U32" s="485" t="s">
        <v>50</v>
      </c>
      <c r="V32" s="629"/>
      <c r="W32" s="269"/>
    </row>
    <row r="33" spans="1:1" ht="18.75" customHeight="1" x14ac:dyDescent="0.4">
      <c r="A33" s="632"/>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H1:AJ1"/>
    <mergeCell ref="AL1:AM1"/>
    <mergeCell ref="AO1:AP1"/>
    <mergeCell ref="AQ1:AR1"/>
    <mergeCell ref="A2:V3"/>
    <mergeCell ref="W2:AR3"/>
    <mergeCell ref="A4:O4"/>
    <mergeCell ref="Q4:U4"/>
    <mergeCell ref="W4:AK4"/>
    <mergeCell ref="AL4:AR4"/>
    <mergeCell ref="A5:O5"/>
    <mergeCell ref="W5:AK5"/>
    <mergeCell ref="A6:O6"/>
    <mergeCell ref="X6:AK6"/>
    <mergeCell ref="A7:O7"/>
    <mergeCell ref="X7:AK7"/>
    <mergeCell ref="A8:O8"/>
    <mergeCell ref="X8:AK8"/>
    <mergeCell ref="B9:O9"/>
    <mergeCell ref="W9:AK9"/>
    <mergeCell ref="B10:O10"/>
    <mergeCell ref="W10:AK10"/>
    <mergeCell ref="B11:O11"/>
    <mergeCell ref="W11:AK11"/>
    <mergeCell ref="A12:O12"/>
    <mergeCell ref="W12:AK12"/>
    <mergeCell ref="A13:O13"/>
    <mergeCell ref="W13:AK13"/>
    <mergeCell ref="A14:O14"/>
    <mergeCell ref="W14:AK14"/>
    <mergeCell ref="B15:O15"/>
    <mergeCell ref="R15:R16"/>
    <mergeCell ref="U15:U16"/>
    <mergeCell ref="W15:AK15"/>
    <mergeCell ref="B16:O16"/>
    <mergeCell ref="W16:AK16"/>
    <mergeCell ref="B17:O17"/>
    <mergeCell ref="W17:AK17"/>
    <mergeCell ref="A18:O18"/>
    <mergeCell ref="W18:AK18"/>
    <mergeCell ref="A19:O19"/>
    <mergeCell ref="W19:AK19"/>
    <mergeCell ref="A20:O20"/>
    <mergeCell ref="W20:AK20"/>
    <mergeCell ref="A21:O21"/>
    <mergeCell ref="W21:AK21"/>
    <mergeCell ref="A22:O22"/>
    <mergeCell ref="W22:AK22"/>
    <mergeCell ref="A29:O29"/>
    <mergeCell ref="A30:O30"/>
    <mergeCell ref="A31:O31"/>
    <mergeCell ref="A32:O32"/>
    <mergeCell ref="A23:O23"/>
    <mergeCell ref="A24:O24"/>
    <mergeCell ref="A25:O25"/>
    <mergeCell ref="A26:O26"/>
    <mergeCell ref="A27:O27"/>
    <mergeCell ref="A28:O28"/>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&amp;C30/30&amp;R&amp;F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38949"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38950"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38951"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38952"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38953"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38954"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38955"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38956"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38957"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38958"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38959"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38960"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38961"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38962"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38963"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38964"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38965"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38966"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38967"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38968"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38969"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38970"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38971"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38972"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38973"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38974"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38975"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38976"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38977"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38978"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38979"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38980"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38981"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38982"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38983"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38984"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38985"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38986"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38987"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38988"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38989"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38990"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38991"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38992"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38993"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38994"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38995"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38996"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38997"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38998"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38999"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39000"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39001"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39002"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39003"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35C1-193C-4097-BE7D-2EAEB0D0D244}">
  <sheetPr>
    <tabColor theme="7" tint="0.79998168889431442"/>
    <pageSetUpPr fitToPage="1"/>
  </sheetPr>
  <dimension ref="A1:BM104"/>
  <sheetViews>
    <sheetView view="pageBreakPreview" zoomScaleNormal="70" zoomScaleSheetLayoutView="100" workbookViewId="0"/>
  </sheetViews>
  <sheetFormatPr defaultRowHeight="16.5" x14ac:dyDescent="0.4"/>
  <cols>
    <col min="1" max="51" width="4.5" style="13" customWidth="1"/>
    <col min="52" max="65" width="9" style="13"/>
    <col min="66" max="256" width="9" style="11"/>
    <col min="257" max="307" width="4.5" style="11" customWidth="1"/>
    <col min="308" max="512" width="9" style="11"/>
    <col min="513" max="563" width="4.5" style="11" customWidth="1"/>
    <col min="564" max="768" width="9" style="11"/>
    <col min="769" max="819" width="4.5" style="11" customWidth="1"/>
    <col min="820" max="1024" width="9" style="11"/>
    <col min="1025" max="1075" width="4.5" style="11" customWidth="1"/>
    <col min="1076" max="1280" width="9" style="11"/>
    <col min="1281" max="1331" width="4.5" style="11" customWidth="1"/>
    <col min="1332" max="1536" width="9" style="11"/>
    <col min="1537" max="1587" width="4.5" style="11" customWidth="1"/>
    <col min="1588" max="1792" width="9" style="11"/>
    <col min="1793" max="1843" width="4.5" style="11" customWidth="1"/>
    <col min="1844" max="2048" width="9" style="11"/>
    <col min="2049" max="2099" width="4.5" style="11" customWidth="1"/>
    <col min="2100" max="2304" width="9" style="11"/>
    <col min="2305" max="2355" width="4.5" style="11" customWidth="1"/>
    <col min="2356" max="2560" width="9" style="11"/>
    <col min="2561" max="2611" width="4.5" style="11" customWidth="1"/>
    <col min="2612" max="2816" width="9" style="11"/>
    <col min="2817" max="2867" width="4.5" style="11" customWidth="1"/>
    <col min="2868" max="3072" width="9" style="11"/>
    <col min="3073" max="3123" width="4.5" style="11" customWidth="1"/>
    <col min="3124" max="3328" width="9" style="11"/>
    <col min="3329" max="3379" width="4.5" style="11" customWidth="1"/>
    <col min="3380" max="3584" width="9" style="11"/>
    <col min="3585" max="3635" width="4.5" style="11" customWidth="1"/>
    <col min="3636" max="3840" width="9" style="11"/>
    <col min="3841" max="3891" width="4.5" style="11" customWidth="1"/>
    <col min="3892" max="4096" width="9" style="11"/>
    <col min="4097" max="4147" width="4.5" style="11" customWidth="1"/>
    <col min="4148" max="4352" width="9" style="11"/>
    <col min="4353" max="4403" width="4.5" style="11" customWidth="1"/>
    <col min="4404" max="4608" width="9" style="11"/>
    <col min="4609" max="4659" width="4.5" style="11" customWidth="1"/>
    <col min="4660" max="4864" width="9" style="11"/>
    <col min="4865" max="4915" width="4.5" style="11" customWidth="1"/>
    <col min="4916" max="5120" width="9" style="11"/>
    <col min="5121" max="5171" width="4.5" style="11" customWidth="1"/>
    <col min="5172" max="5376" width="9" style="11"/>
    <col min="5377" max="5427" width="4.5" style="11" customWidth="1"/>
    <col min="5428" max="5632" width="9" style="11"/>
    <col min="5633" max="5683" width="4.5" style="11" customWidth="1"/>
    <col min="5684" max="5888" width="9" style="11"/>
    <col min="5889" max="5939" width="4.5" style="11" customWidth="1"/>
    <col min="5940" max="6144" width="9" style="11"/>
    <col min="6145" max="6195" width="4.5" style="11" customWidth="1"/>
    <col min="6196" max="6400" width="9" style="11"/>
    <col min="6401" max="6451" width="4.5" style="11" customWidth="1"/>
    <col min="6452" max="6656" width="9" style="11"/>
    <col min="6657" max="6707" width="4.5" style="11" customWidth="1"/>
    <col min="6708" max="6912" width="9" style="11"/>
    <col min="6913" max="6963" width="4.5" style="11" customWidth="1"/>
    <col min="6964" max="7168" width="9" style="11"/>
    <col min="7169" max="7219" width="4.5" style="11" customWidth="1"/>
    <col min="7220" max="7424" width="9" style="11"/>
    <col min="7425" max="7475" width="4.5" style="11" customWidth="1"/>
    <col min="7476" max="7680" width="9" style="11"/>
    <col min="7681" max="7731" width="4.5" style="11" customWidth="1"/>
    <col min="7732" max="7936" width="9" style="11"/>
    <col min="7937" max="7987" width="4.5" style="11" customWidth="1"/>
    <col min="7988" max="8192" width="9" style="11"/>
    <col min="8193" max="8243" width="4.5" style="11" customWidth="1"/>
    <col min="8244" max="8448" width="9" style="11"/>
    <col min="8449" max="8499" width="4.5" style="11" customWidth="1"/>
    <col min="8500" max="8704" width="9" style="11"/>
    <col min="8705" max="8755" width="4.5" style="11" customWidth="1"/>
    <col min="8756" max="8960" width="9" style="11"/>
    <col min="8961" max="9011" width="4.5" style="11" customWidth="1"/>
    <col min="9012" max="9216" width="9" style="11"/>
    <col min="9217" max="9267" width="4.5" style="11" customWidth="1"/>
    <col min="9268" max="9472" width="9" style="11"/>
    <col min="9473" max="9523" width="4.5" style="11" customWidth="1"/>
    <col min="9524" max="9728" width="9" style="11"/>
    <col min="9729" max="9779" width="4.5" style="11" customWidth="1"/>
    <col min="9780" max="9984" width="9" style="11"/>
    <col min="9985" max="10035" width="4.5" style="11" customWidth="1"/>
    <col min="10036" max="10240" width="9" style="11"/>
    <col min="10241" max="10291" width="4.5" style="11" customWidth="1"/>
    <col min="10292" max="10496" width="9" style="11"/>
    <col min="10497" max="10547" width="4.5" style="11" customWidth="1"/>
    <col min="10548" max="10752" width="9" style="11"/>
    <col min="10753" max="10803" width="4.5" style="11" customWidth="1"/>
    <col min="10804" max="11008" width="9" style="11"/>
    <col min="11009" max="11059" width="4.5" style="11" customWidth="1"/>
    <col min="11060" max="11264" width="9" style="11"/>
    <col min="11265" max="11315" width="4.5" style="11" customWidth="1"/>
    <col min="11316" max="11520" width="9" style="11"/>
    <col min="11521" max="11571" width="4.5" style="11" customWidth="1"/>
    <col min="11572" max="11776" width="9" style="11"/>
    <col min="11777" max="11827" width="4.5" style="11" customWidth="1"/>
    <col min="11828" max="12032" width="9" style="11"/>
    <col min="12033" max="12083" width="4.5" style="11" customWidth="1"/>
    <col min="12084" max="12288" width="9" style="11"/>
    <col min="12289" max="12339" width="4.5" style="11" customWidth="1"/>
    <col min="12340" max="12544" width="9" style="11"/>
    <col min="12545" max="12595" width="4.5" style="11" customWidth="1"/>
    <col min="12596" max="12800" width="9" style="11"/>
    <col min="12801" max="12851" width="4.5" style="11" customWidth="1"/>
    <col min="12852" max="13056" width="9" style="11"/>
    <col min="13057" max="13107" width="4.5" style="11" customWidth="1"/>
    <col min="13108" max="13312" width="9" style="11"/>
    <col min="13313" max="13363" width="4.5" style="11" customWidth="1"/>
    <col min="13364" max="13568" width="9" style="11"/>
    <col min="13569" max="13619" width="4.5" style="11" customWidth="1"/>
    <col min="13620" max="13824" width="9" style="11"/>
    <col min="13825" max="13875" width="4.5" style="11" customWidth="1"/>
    <col min="13876" max="14080" width="9" style="11"/>
    <col min="14081" max="14131" width="4.5" style="11" customWidth="1"/>
    <col min="14132" max="14336" width="9" style="11"/>
    <col min="14337" max="14387" width="4.5" style="11" customWidth="1"/>
    <col min="14388" max="14592" width="9" style="11"/>
    <col min="14593" max="14643" width="4.5" style="11" customWidth="1"/>
    <col min="14644" max="14848" width="9" style="11"/>
    <col min="14849" max="14899" width="4.5" style="11" customWidth="1"/>
    <col min="14900" max="15104" width="9" style="11"/>
    <col min="15105" max="15155" width="4.5" style="11" customWidth="1"/>
    <col min="15156" max="15360" width="9" style="11"/>
    <col min="15361" max="15411" width="4.5" style="11" customWidth="1"/>
    <col min="15412" max="15616" width="9" style="11"/>
    <col min="15617" max="15667" width="4.5" style="11" customWidth="1"/>
    <col min="15668" max="15872" width="9" style="11"/>
    <col min="15873" max="15923" width="4.5" style="11" customWidth="1"/>
    <col min="15924" max="16128" width="9" style="11"/>
    <col min="16129" max="16179" width="4.5" style="11" customWidth="1"/>
    <col min="16180" max="16384" width="9" style="11"/>
  </cols>
  <sheetData>
    <row r="1" spans="1:46" ht="18.75" customHeight="1" x14ac:dyDescent="0.4">
      <c r="A1" s="67" t="s">
        <v>152</v>
      </c>
      <c r="B1" s="8"/>
    </row>
    <row r="2" spans="1:46" ht="18.75" customHeight="1" thickBot="1" x14ac:dyDescent="0.45">
      <c r="A2" s="27" t="s">
        <v>153</v>
      </c>
      <c r="L2" s="996"/>
      <c r="M2" s="996"/>
      <c r="R2" s="996"/>
      <c r="S2" s="996"/>
    </row>
    <row r="3" spans="1:46" ht="18.75" customHeight="1" x14ac:dyDescent="0.4">
      <c r="A3" s="68"/>
      <c r="B3" s="69"/>
      <c r="C3" s="69"/>
      <c r="D3" s="69"/>
      <c r="E3" s="69"/>
      <c r="F3" s="69"/>
      <c r="G3" s="69"/>
      <c r="H3" s="69"/>
      <c r="I3" s="69"/>
      <c r="J3" s="653"/>
      <c r="K3" s="791" t="s">
        <v>103</v>
      </c>
      <c r="L3" s="791"/>
      <c r="M3" s="791" t="s">
        <v>104</v>
      </c>
      <c r="N3" s="791"/>
      <c r="O3" s="834" t="s">
        <v>105</v>
      </c>
      <c r="P3" s="777"/>
      <c r="Q3" s="777"/>
      <c r="R3" s="777"/>
      <c r="S3" s="777"/>
      <c r="T3" s="777"/>
      <c r="U3" s="777"/>
      <c r="V3" s="777"/>
      <c r="W3" s="777"/>
      <c r="X3" s="777"/>
      <c r="Y3" s="777"/>
      <c r="Z3" s="777"/>
      <c r="AA3" s="777"/>
      <c r="AB3" s="777"/>
      <c r="AC3" s="777"/>
      <c r="AD3" s="777"/>
      <c r="AE3" s="777"/>
      <c r="AF3" s="777"/>
      <c r="AG3" s="777"/>
      <c r="AH3" s="835"/>
      <c r="AI3" s="829" t="s">
        <v>106</v>
      </c>
      <c r="AJ3" s="953"/>
      <c r="AK3" s="834" t="s">
        <v>107</v>
      </c>
      <c r="AL3" s="777"/>
      <c r="AM3" s="777"/>
      <c r="AN3" s="835"/>
      <c r="AO3" s="829" t="s">
        <v>108</v>
      </c>
      <c r="AP3" s="953"/>
      <c r="AQ3" s="829" t="s">
        <v>109</v>
      </c>
      <c r="AR3" s="953"/>
      <c r="AS3" s="829" t="s">
        <v>110</v>
      </c>
      <c r="AT3" s="831"/>
    </row>
    <row r="4" spans="1:46" ht="18.75" customHeight="1" x14ac:dyDescent="0.4">
      <c r="A4" s="70"/>
      <c r="B4" s="76"/>
      <c r="C4" s="76"/>
      <c r="D4" s="76"/>
      <c r="E4" s="952" t="s">
        <v>1084</v>
      </c>
      <c r="F4" s="952"/>
      <c r="G4" s="952"/>
      <c r="H4" s="952"/>
      <c r="I4" s="952"/>
      <c r="J4" s="995"/>
      <c r="K4" s="781"/>
      <c r="L4" s="781"/>
      <c r="M4" s="781"/>
      <c r="N4" s="781"/>
      <c r="O4" s="785" t="s">
        <v>111</v>
      </c>
      <c r="P4" s="785"/>
      <c r="Q4" s="785" t="s">
        <v>112</v>
      </c>
      <c r="R4" s="785"/>
      <c r="S4" s="785" t="s">
        <v>113</v>
      </c>
      <c r="T4" s="785"/>
      <c r="U4" s="785" t="s">
        <v>114</v>
      </c>
      <c r="V4" s="785"/>
      <c r="W4" s="785" t="s">
        <v>115</v>
      </c>
      <c r="X4" s="785"/>
      <c r="Y4" s="785" t="s">
        <v>116</v>
      </c>
      <c r="Z4" s="785"/>
      <c r="AA4" s="785" t="s">
        <v>117</v>
      </c>
      <c r="AB4" s="785"/>
      <c r="AC4" s="960" t="s">
        <v>118</v>
      </c>
      <c r="AD4" s="960"/>
      <c r="AE4" s="960" t="s">
        <v>119</v>
      </c>
      <c r="AF4" s="960"/>
      <c r="AG4" s="913" t="s">
        <v>120</v>
      </c>
      <c r="AH4" s="841"/>
      <c r="AI4" s="947"/>
      <c r="AJ4" s="860"/>
      <c r="AK4" s="913" t="s">
        <v>121</v>
      </c>
      <c r="AL4" s="841"/>
      <c r="AM4" s="899" t="s">
        <v>1053</v>
      </c>
      <c r="AN4" s="853"/>
      <c r="AO4" s="947"/>
      <c r="AP4" s="860"/>
      <c r="AQ4" s="947"/>
      <c r="AR4" s="860"/>
      <c r="AS4" s="947"/>
      <c r="AT4" s="909"/>
    </row>
    <row r="5" spans="1:46" ht="18.75" customHeight="1" x14ac:dyDescent="0.4">
      <c r="A5" s="951" t="s">
        <v>1085</v>
      </c>
      <c r="B5" s="952"/>
      <c r="C5" s="952"/>
      <c r="D5" s="952"/>
      <c r="E5" s="952"/>
      <c r="F5" s="952"/>
      <c r="G5" s="76"/>
      <c r="H5" s="76"/>
      <c r="I5" s="76"/>
      <c r="J5" s="72"/>
      <c r="K5" s="781"/>
      <c r="L5" s="781"/>
      <c r="M5" s="781"/>
      <c r="N5" s="781"/>
      <c r="O5" s="785"/>
      <c r="P5" s="785"/>
      <c r="Q5" s="785"/>
      <c r="R5" s="785"/>
      <c r="S5" s="785"/>
      <c r="T5" s="785"/>
      <c r="U5" s="785"/>
      <c r="V5" s="785"/>
      <c r="W5" s="785"/>
      <c r="X5" s="785"/>
      <c r="Y5" s="785"/>
      <c r="Z5" s="785"/>
      <c r="AA5" s="785"/>
      <c r="AB5" s="785"/>
      <c r="AC5" s="960"/>
      <c r="AD5" s="960"/>
      <c r="AE5" s="960"/>
      <c r="AF5" s="960"/>
      <c r="AG5" s="947"/>
      <c r="AH5" s="860"/>
      <c r="AI5" s="947"/>
      <c r="AJ5" s="860"/>
      <c r="AK5" s="947"/>
      <c r="AL5" s="860"/>
      <c r="AM5" s="961"/>
      <c r="AN5" s="912"/>
      <c r="AO5" s="947"/>
      <c r="AP5" s="860"/>
      <c r="AQ5" s="947"/>
      <c r="AR5" s="860"/>
      <c r="AS5" s="947"/>
      <c r="AT5" s="909"/>
    </row>
    <row r="6" spans="1:46" ht="18.75" customHeight="1" x14ac:dyDescent="0.4">
      <c r="A6" s="654"/>
      <c r="B6" s="389"/>
      <c r="C6" s="389"/>
      <c r="D6" s="389"/>
      <c r="E6" s="389"/>
      <c r="F6" s="389"/>
      <c r="G6" s="389"/>
      <c r="H6" s="389"/>
      <c r="I6" s="389"/>
      <c r="J6" s="655"/>
      <c r="K6" s="781"/>
      <c r="L6" s="781"/>
      <c r="M6" s="781"/>
      <c r="N6" s="781"/>
      <c r="O6" s="785"/>
      <c r="P6" s="785"/>
      <c r="Q6" s="785"/>
      <c r="R6" s="785"/>
      <c r="S6" s="785"/>
      <c r="T6" s="785"/>
      <c r="U6" s="785"/>
      <c r="V6" s="785"/>
      <c r="W6" s="785"/>
      <c r="X6" s="785"/>
      <c r="Y6" s="785"/>
      <c r="Z6" s="785"/>
      <c r="AA6" s="785"/>
      <c r="AB6" s="785"/>
      <c r="AC6" s="960"/>
      <c r="AD6" s="960"/>
      <c r="AE6" s="960"/>
      <c r="AF6" s="960"/>
      <c r="AG6" s="808"/>
      <c r="AH6" s="809"/>
      <c r="AI6" s="808"/>
      <c r="AJ6" s="809"/>
      <c r="AK6" s="808"/>
      <c r="AL6" s="809"/>
      <c r="AM6" s="962"/>
      <c r="AN6" s="856"/>
      <c r="AO6" s="808"/>
      <c r="AP6" s="809"/>
      <c r="AQ6" s="808"/>
      <c r="AR6" s="809"/>
      <c r="AS6" s="808"/>
      <c r="AT6" s="797"/>
    </row>
    <row r="7" spans="1:46" ht="18.75" customHeight="1" x14ac:dyDescent="0.4">
      <c r="A7" s="839" t="str">
        <f>"R"&amp;表紙・鑑!S3-2&amp;"年度末職員数"</f>
        <v>R3年度末職員数</v>
      </c>
      <c r="B7" s="840"/>
      <c r="C7" s="840"/>
      <c r="D7" s="840"/>
      <c r="E7" s="840"/>
      <c r="F7" s="840"/>
      <c r="G7" s="840"/>
      <c r="H7" s="840"/>
      <c r="I7" s="840"/>
      <c r="J7" s="841"/>
      <c r="K7" s="845"/>
      <c r="L7" s="910"/>
      <c r="M7" s="845"/>
      <c r="N7" s="910"/>
      <c r="O7" s="845"/>
      <c r="P7" s="910"/>
      <c r="Q7" s="845"/>
      <c r="R7" s="910"/>
      <c r="S7" s="845"/>
      <c r="T7" s="910"/>
      <c r="U7" s="845"/>
      <c r="V7" s="910"/>
      <c r="W7" s="845"/>
      <c r="X7" s="910"/>
      <c r="Y7" s="845"/>
      <c r="Z7" s="910"/>
      <c r="AA7" s="845"/>
      <c r="AB7" s="910"/>
      <c r="AC7" s="845"/>
      <c r="AD7" s="910"/>
      <c r="AE7" s="845"/>
      <c r="AF7" s="910"/>
      <c r="AG7" s="913" t="str">
        <f>IF(SUM(O7:AF8) = 0, "", SUM(O7:AF8))</f>
        <v/>
      </c>
      <c r="AH7" s="841"/>
      <c r="AI7" s="845"/>
      <c r="AJ7" s="910"/>
      <c r="AK7" s="845"/>
      <c r="AL7" s="910"/>
      <c r="AM7" s="845"/>
      <c r="AN7" s="910"/>
      <c r="AO7" s="845"/>
      <c r="AP7" s="910"/>
      <c r="AQ7" s="845"/>
      <c r="AR7" s="910"/>
      <c r="AS7" s="913" t="str">
        <f>IF(SUM(AG7,AI7,AK7,AO7,AQ7,K7,M7) = 0,"",SUM(AG7,AI7,AK7,AO7,AQ7,K7,M7))</f>
        <v/>
      </c>
      <c r="AT7" s="885"/>
    </row>
    <row r="8" spans="1:46" ht="18.75" customHeight="1" x14ac:dyDescent="0.4">
      <c r="A8" s="888"/>
      <c r="B8" s="788"/>
      <c r="C8" s="788"/>
      <c r="D8" s="788"/>
      <c r="E8" s="788"/>
      <c r="F8" s="788"/>
      <c r="G8" s="788"/>
      <c r="H8" s="788"/>
      <c r="I8" s="788"/>
      <c r="J8" s="809"/>
      <c r="K8" s="806"/>
      <c r="L8" s="906"/>
      <c r="M8" s="806"/>
      <c r="N8" s="906"/>
      <c r="O8" s="806"/>
      <c r="P8" s="906"/>
      <c r="Q8" s="806"/>
      <c r="R8" s="906"/>
      <c r="S8" s="806"/>
      <c r="T8" s="906"/>
      <c r="U8" s="806"/>
      <c r="V8" s="906"/>
      <c r="W8" s="806"/>
      <c r="X8" s="906"/>
      <c r="Y8" s="806"/>
      <c r="Z8" s="906"/>
      <c r="AA8" s="806"/>
      <c r="AB8" s="906"/>
      <c r="AC8" s="806"/>
      <c r="AD8" s="906"/>
      <c r="AE8" s="806"/>
      <c r="AF8" s="906"/>
      <c r="AG8" s="808"/>
      <c r="AH8" s="809"/>
      <c r="AI8" s="806"/>
      <c r="AJ8" s="906"/>
      <c r="AK8" s="806"/>
      <c r="AL8" s="906"/>
      <c r="AM8" s="806"/>
      <c r="AN8" s="906"/>
      <c r="AO8" s="806"/>
      <c r="AP8" s="906"/>
      <c r="AQ8" s="806"/>
      <c r="AR8" s="906"/>
      <c r="AS8" s="808"/>
      <c r="AT8" s="797"/>
    </row>
    <row r="9" spans="1:46" ht="18.75" customHeight="1" x14ac:dyDescent="0.4">
      <c r="A9" s="987" t="str">
        <f>"R"&amp;表紙・鑑!S3-1</f>
        <v>R4</v>
      </c>
      <c r="B9" s="988" t="s">
        <v>154</v>
      </c>
      <c r="C9" s="989"/>
      <c r="D9" s="913" t="s">
        <v>155</v>
      </c>
      <c r="E9" s="840"/>
      <c r="F9" s="840"/>
      <c r="G9" s="840"/>
      <c r="H9" s="840"/>
      <c r="I9" s="840"/>
      <c r="J9" s="841"/>
      <c r="K9" s="845"/>
      <c r="L9" s="910"/>
      <c r="M9" s="845"/>
      <c r="N9" s="910"/>
      <c r="O9" s="845"/>
      <c r="P9" s="910"/>
      <c r="Q9" s="845"/>
      <c r="R9" s="910"/>
      <c r="S9" s="845"/>
      <c r="T9" s="910"/>
      <c r="U9" s="845"/>
      <c r="V9" s="910"/>
      <c r="W9" s="845"/>
      <c r="X9" s="910"/>
      <c r="Y9" s="845"/>
      <c r="Z9" s="910"/>
      <c r="AA9" s="845"/>
      <c r="AB9" s="910"/>
      <c r="AC9" s="845"/>
      <c r="AD9" s="910"/>
      <c r="AE9" s="845"/>
      <c r="AF9" s="910"/>
      <c r="AG9" s="913" t="str">
        <f t="shared" ref="AG9" si="0">IF(SUM(O9:AF10) = 0, "", SUM(O9:AF10))</f>
        <v/>
      </c>
      <c r="AH9" s="841"/>
      <c r="AI9" s="845"/>
      <c r="AJ9" s="910"/>
      <c r="AK9" s="845"/>
      <c r="AL9" s="910"/>
      <c r="AM9" s="845"/>
      <c r="AN9" s="910"/>
      <c r="AO9" s="845"/>
      <c r="AP9" s="910"/>
      <c r="AQ9" s="845"/>
      <c r="AR9" s="910"/>
      <c r="AS9" s="913" t="str">
        <f t="shared" ref="AS9" si="1">IF(SUM(AG9,AI9,AK9,AO9,AQ9,K9,M9) = 0,"",SUM(AG9,AI9,AK9,AO9,AQ9,K9,M9))</f>
        <v/>
      </c>
      <c r="AT9" s="885"/>
    </row>
    <row r="10" spans="1:46" ht="18.75" customHeight="1" x14ac:dyDescent="0.4">
      <c r="A10" s="981"/>
      <c r="B10" s="990"/>
      <c r="C10" s="991"/>
      <c r="D10" s="808"/>
      <c r="E10" s="788"/>
      <c r="F10" s="788"/>
      <c r="G10" s="788"/>
      <c r="H10" s="788"/>
      <c r="I10" s="788"/>
      <c r="J10" s="809"/>
      <c r="K10" s="806"/>
      <c r="L10" s="906"/>
      <c r="M10" s="806"/>
      <c r="N10" s="906"/>
      <c r="O10" s="806"/>
      <c r="P10" s="906"/>
      <c r="Q10" s="806"/>
      <c r="R10" s="906"/>
      <c r="S10" s="806"/>
      <c r="T10" s="906"/>
      <c r="U10" s="806"/>
      <c r="V10" s="906"/>
      <c r="W10" s="806"/>
      <c r="X10" s="906"/>
      <c r="Y10" s="806"/>
      <c r="Z10" s="906"/>
      <c r="AA10" s="806"/>
      <c r="AB10" s="906"/>
      <c r="AC10" s="806"/>
      <c r="AD10" s="906"/>
      <c r="AE10" s="806"/>
      <c r="AF10" s="906"/>
      <c r="AG10" s="808"/>
      <c r="AH10" s="809"/>
      <c r="AI10" s="806"/>
      <c r="AJ10" s="906"/>
      <c r="AK10" s="806"/>
      <c r="AL10" s="906"/>
      <c r="AM10" s="806"/>
      <c r="AN10" s="906"/>
      <c r="AO10" s="806"/>
      <c r="AP10" s="906"/>
      <c r="AQ10" s="806"/>
      <c r="AR10" s="906"/>
      <c r="AS10" s="808"/>
      <c r="AT10" s="797"/>
    </row>
    <row r="11" spans="1:46" ht="18.75" customHeight="1" x14ac:dyDescent="0.4">
      <c r="A11" s="981" t="s">
        <v>156</v>
      </c>
      <c r="B11" s="990"/>
      <c r="C11" s="991"/>
      <c r="D11" s="913" t="s">
        <v>157</v>
      </c>
      <c r="E11" s="840"/>
      <c r="F11" s="840"/>
      <c r="G11" s="840"/>
      <c r="H11" s="840"/>
      <c r="I11" s="840"/>
      <c r="J11" s="841"/>
      <c r="K11" s="845"/>
      <c r="L11" s="910"/>
      <c r="M11" s="845"/>
      <c r="N11" s="910"/>
      <c r="O11" s="845"/>
      <c r="P11" s="910"/>
      <c r="Q11" s="845"/>
      <c r="R11" s="910"/>
      <c r="S11" s="845"/>
      <c r="T11" s="910"/>
      <c r="U11" s="845"/>
      <c r="V11" s="910"/>
      <c r="W11" s="845"/>
      <c r="X11" s="910"/>
      <c r="Y11" s="845"/>
      <c r="Z11" s="910"/>
      <c r="AA11" s="845"/>
      <c r="AB11" s="910"/>
      <c r="AC11" s="845"/>
      <c r="AD11" s="910"/>
      <c r="AE11" s="845"/>
      <c r="AF11" s="910"/>
      <c r="AG11" s="913" t="str">
        <f t="shared" ref="AG11" si="2">IF(SUM(O11:AF12) = 0, "", SUM(O11:AF12))</f>
        <v/>
      </c>
      <c r="AH11" s="841"/>
      <c r="AI11" s="845"/>
      <c r="AJ11" s="910"/>
      <c r="AK11" s="845"/>
      <c r="AL11" s="910"/>
      <c r="AM11" s="845"/>
      <c r="AN11" s="910"/>
      <c r="AO11" s="845"/>
      <c r="AP11" s="910"/>
      <c r="AQ11" s="845"/>
      <c r="AR11" s="910"/>
      <c r="AS11" s="913" t="str">
        <f t="shared" ref="AS11" si="3">IF(SUM(AG11,AI11,AK11,AO11,AQ11,K11,M11) = 0,"",SUM(AG11,AI11,AK11,AO11,AQ11,K11,M11))</f>
        <v/>
      </c>
      <c r="AT11" s="885"/>
    </row>
    <row r="12" spans="1:46" ht="18.75" customHeight="1" x14ac:dyDescent="0.4">
      <c r="A12" s="981"/>
      <c r="B12" s="992"/>
      <c r="C12" s="993"/>
      <c r="D12" s="808"/>
      <c r="E12" s="788"/>
      <c r="F12" s="788"/>
      <c r="G12" s="788"/>
      <c r="H12" s="788"/>
      <c r="I12" s="788"/>
      <c r="J12" s="809"/>
      <c r="K12" s="806"/>
      <c r="L12" s="906"/>
      <c r="M12" s="806"/>
      <c r="N12" s="906"/>
      <c r="O12" s="806"/>
      <c r="P12" s="906"/>
      <c r="Q12" s="806"/>
      <c r="R12" s="906"/>
      <c r="S12" s="806"/>
      <c r="T12" s="906"/>
      <c r="U12" s="806"/>
      <c r="V12" s="906"/>
      <c r="W12" s="806"/>
      <c r="X12" s="906"/>
      <c r="Y12" s="806"/>
      <c r="Z12" s="906"/>
      <c r="AA12" s="806"/>
      <c r="AB12" s="906"/>
      <c r="AC12" s="806"/>
      <c r="AD12" s="906"/>
      <c r="AE12" s="806"/>
      <c r="AF12" s="906"/>
      <c r="AG12" s="808"/>
      <c r="AH12" s="809"/>
      <c r="AI12" s="806"/>
      <c r="AJ12" s="906"/>
      <c r="AK12" s="806"/>
      <c r="AL12" s="906"/>
      <c r="AM12" s="806"/>
      <c r="AN12" s="906"/>
      <c r="AO12" s="806"/>
      <c r="AP12" s="906"/>
      <c r="AQ12" s="806"/>
      <c r="AR12" s="906"/>
      <c r="AS12" s="808"/>
      <c r="AT12" s="797"/>
    </row>
    <row r="13" spans="1:46" ht="18.75" customHeight="1" x14ac:dyDescent="0.4">
      <c r="A13" s="981" t="s">
        <v>158</v>
      </c>
      <c r="B13" s="913" t="str">
        <f>"R"&amp;表紙・鑑!S3-1&amp;"年度末職員数"</f>
        <v>R4年度末職員数</v>
      </c>
      <c r="C13" s="840"/>
      <c r="D13" s="840"/>
      <c r="E13" s="840"/>
      <c r="F13" s="840"/>
      <c r="G13" s="840"/>
      <c r="H13" s="840"/>
      <c r="I13" s="840"/>
      <c r="J13" s="841"/>
      <c r="K13" s="913" t="str">
        <f>IF(AND(K7=0,K9=0,K11=0),"",K7+K9-K11)</f>
        <v/>
      </c>
      <c r="L13" s="841"/>
      <c r="M13" s="913" t="str">
        <f>IF(AND(M7=0,M9=0,M11=0),"",M7+M9-M11)</f>
        <v/>
      </c>
      <c r="N13" s="841"/>
      <c r="O13" s="913" t="str">
        <f>IF(AND(O7=0,O9=0,O11=0),"",O7+O9-O11)</f>
        <v/>
      </c>
      <c r="P13" s="841"/>
      <c r="Q13" s="913" t="str">
        <f>IF(AND(Q7=0,Q9=0,Q11=0),"",Q7+Q9-Q11)</f>
        <v/>
      </c>
      <c r="R13" s="841"/>
      <c r="S13" s="913" t="str">
        <f>IF(AND(S7=0,S9=0,S11=0),"",S7+S9-S11)</f>
        <v/>
      </c>
      <c r="T13" s="841"/>
      <c r="U13" s="913" t="str">
        <f>IF(AND(U7=0,U9=0,U11=0),"",U7+U9-U11)</f>
        <v/>
      </c>
      <c r="V13" s="841"/>
      <c r="W13" s="913" t="str">
        <f>IF(AND(W7=0,W9=0,W11=0),"",W7+W9-W11)</f>
        <v/>
      </c>
      <c r="X13" s="841"/>
      <c r="Y13" s="913" t="str">
        <f>IF(AND(Y7=0,Y9=0,Y11=0),"",Y7+Y9-Y11)</f>
        <v/>
      </c>
      <c r="Z13" s="841"/>
      <c r="AA13" s="913" t="str">
        <f>IF(AND(AA7=0,AA9=0,AA11=0),"",AA7+AA9-AA11)</f>
        <v/>
      </c>
      <c r="AB13" s="841"/>
      <c r="AC13" s="913" t="str">
        <f>IF(AND(AC7=0,AC9=0,AC11=0),"",AC7+AC9-AC11)</f>
        <v/>
      </c>
      <c r="AD13" s="841"/>
      <c r="AE13" s="913" t="str">
        <f>IF(AND(AE7=0,AE9=0,AE11=0),"",AE7+AE9-AE11)</f>
        <v/>
      </c>
      <c r="AF13" s="841"/>
      <c r="AG13" s="913" t="str">
        <f>IF(SUM(O13:AF14) = 0, "", SUM(O13:AF14))</f>
        <v/>
      </c>
      <c r="AH13" s="841"/>
      <c r="AI13" s="913" t="str">
        <f>IF(AND(AI7=0,AI9=0,AI11=0),"",AI7+AI9-AI11)</f>
        <v/>
      </c>
      <c r="AJ13" s="841"/>
      <c r="AK13" s="913" t="str">
        <f>IF(AND(AK7=0,AK9=0,AK11=0),"",AK7+AK9-AK11)</f>
        <v/>
      </c>
      <c r="AL13" s="841"/>
      <c r="AM13" s="913" t="str">
        <f>IF(AND(AM7=0,AM9=0,AM11=0),"",AM7+AM9-AM11)</f>
        <v/>
      </c>
      <c r="AN13" s="841"/>
      <c r="AO13" s="913" t="str">
        <f>IF(AND(AO7=0,AO9=0,AO11=0),"",AO7+AO9-AO11)</f>
        <v/>
      </c>
      <c r="AP13" s="841"/>
      <c r="AQ13" s="913" t="str">
        <f>IF(AND(AQ7=0,AQ9=0,AQ11=0),"",AQ7+AQ9-AQ11)</f>
        <v/>
      </c>
      <c r="AR13" s="841"/>
      <c r="AS13" s="913" t="str">
        <f>IF(SUM(AG13,AI13,AK13,AO13,AQ13,K13,M13) = 0,"",SUM(AG13,AI13,AK13,AO13,AQ13,K13,M13))</f>
        <v/>
      </c>
      <c r="AT13" s="885"/>
    </row>
    <row r="14" spans="1:46" ht="18.75" customHeight="1" x14ac:dyDescent="0.4">
      <c r="A14" s="994"/>
      <c r="B14" s="808"/>
      <c r="C14" s="788"/>
      <c r="D14" s="788"/>
      <c r="E14" s="788"/>
      <c r="F14" s="788"/>
      <c r="G14" s="788"/>
      <c r="H14" s="788"/>
      <c r="I14" s="788"/>
      <c r="J14" s="809"/>
      <c r="K14" s="808"/>
      <c r="L14" s="809"/>
      <c r="M14" s="808"/>
      <c r="N14" s="809"/>
      <c r="O14" s="808"/>
      <c r="P14" s="809"/>
      <c r="Q14" s="808"/>
      <c r="R14" s="809"/>
      <c r="S14" s="808"/>
      <c r="T14" s="809"/>
      <c r="U14" s="808"/>
      <c r="V14" s="809"/>
      <c r="W14" s="808"/>
      <c r="X14" s="809"/>
      <c r="Y14" s="808"/>
      <c r="Z14" s="809"/>
      <c r="AA14" s="808"/>
      <c r="AB14" s="809"/>
      <c r="AC14" s="808"/>
      <c r="AD14" s="809"/>
      <c r="AE14" s="808"/>
      <c r="AF14" s="809"/>
      <c r="AG14" s="808"/>
      <c r="AH14" s="809"/>
      <c r="AI14" s="808"/>
      <c r="AJ14" s="809"/>
      <c r="AK14" s="808"/>
      <c r="AL14" s="809"/>
      <c r="AM14" s="808"/>
      <c r="AN14" s="809"/>
      <c r="AO14" s="808"/>
      <c r="AP14" s="809"/>
      <c r="AQ14" s="808"/>
      <c r="AR14" s="809"/>
      <c r="AS14" s="808"/>
      <c r="AT14" s="797"/>
    </row>
    <row r="15" spans="1:46" ht="18.75" customHeight="1" x14ac:dyDescent="0.4">
      <c r="A15" s="987" t="str">
        <f>"R"&amp;表紙・鑑!S3</f>
        <v>R5</v>
      </c>
      <c r="B15" s="988" t="s">
        <v>154</v>
      </c>
      <c r="C15" s="989"/>
      <c r="D15" s="840" t="s">
        <v>155</v>
      </c>
      <c r="E15" s="840"/>
      <c r="F15" s="840"/>
      <c r="G15" s="840"/>
      <c r="H15" s="840"/>
      <c r="I15" s="840"/>
      <c r="J15" s="841"/>
      <c r="K15" s="845"/>
      <c r="L15" s="910"/>
      <c r="M15" s="845"/>
      <c r="N15" s="910"/>
      <c r="O15" s="845"/>
      <c r="P15" s="910"/>
      <c r="Q15" s="845"/>
      <c r="R15" s="910"/>
      <c r="S15" s="845"/>
      <c r="T15" s="910"/>
      <c r="U15" s="845"/>
      <c r="V15" s="910"/>
      <c r="W15" s="845"/>
      <c r="X15" s="910"/>
      <c r="Y15" s="845"/>
      <c r="Z15" s="910"/>
      <c r="AA15" s="845"/>
      <c r="AB15" s="910"/>
      <c r="AC15" s="845"/>
      <c r="AD15" s="910"/>
      <c r="AE15" s="845"/>
      <c r="AF15" s="910"/>
      <c r="AG15" s="913" t="str">
        <f>IF(SUM(O15:AF16) = 0, "", SUM(O15:AF16))</f>
        <v/>
      </c>
      <c r="AH15" s="841"/>
      <c r="AI15" s="845"/>
      <c r="AJ15" s="910"/>
      <c r="AK15" s="845"/>
      <c r="AL15" s="910"/>
      <c r="AM15" s="845"/>
      <c r="AN15" s="910"/>
      <c r="AO15" s="845"/>
      <c r="AP15" s="910"/>
      <c r="AQ15" s="845"/>
      <c r="AR15" s="910"/>
      <c r="AS15" s="913" t="str">
        <f t="shared" ref="AS15" si="4">IF(SUM(AG15,AI15,AK15,AO15,AQ15,K15,M15) = 0,"",SUM(AG15,AI15,AK15,AO15,AQ15,K15,M15))</f>
        <v/>
      </c>
      <c r="AT15" s="885"/>
    </row>
    <row r="16" spans="1:46" ht="18.75" customHeight="1" x14ac:dyDescent="0.4">
      <c r="A16" s="981"/>
      <c r="B16" s="990"/>
      <c r="C16" s="991"/>
      <c r="D16" s="788"/>
      <c r="E16" s="788"/>
      <c r="F16" s="788"/>
      <c r="G16" s="788"/>
      <c r="H16" s="788"/>
      <c r="I16" s="788"/>
      <c r="J16" s="809"/>
      <c r="K16" s="806"/>
      <c r="L16" s="906"/>
      <c r="M16" s="806"/>
      <c r="N16" s="906"/>
      <c r="O16" s="806"/>
      <c r="P16" s="906"/>
      <c r="Q16" s="806"/>
      <c r="R16" s="906"/>
      <c r="S16" s="806"/>
      <c r="T16" s="906"/>
      <c r="U16" s="806"/>
      <c r="V16" s="906"/>
      <c r="W16" s="806"/>
      <c r="X16" s="906"/>
      <c r="Y16" s="806"/>
      <c r="Z16" s="906"/>
      <c r="AA16" s="806"/>
      <c r="AB16" s="906"/>
      <c r="AC16" s="806"/>
      <c r="AD16" s="906"/>
      <c r="AE16" s="806"/>
      <c r="AF16" s="906"/>
      <c r="AG16" s="808"/>
      <c r="AH16" s="809"/>
      <c r="AI16" s="806"/>
      <c r="AJ16" s="906"/>
      <c r="AK16" s="806"/>
      <c r="AL16" s="906"/>
      <c r="AM16" s="806"/>
      <c r="AN16" s="906"/>
      <c r="AO16" s="806"/>
      <c r="AP16" s="906"/>
      <c r="AQ16" s="806"/>
      <c r="AR16" s="906"/>
      <c r="AS16" s="808"/>
      <c r="AT16" s="797"/>
    </row>
    <row r="17" spans="1:46" ht="18.75" customHeight="1" x14ac:dyDescent="0.4">
      <c r="A17" s="981" t="s">
        <v>156</v>
      </c>
      <c r="B17" s="990"/>
      <c r="C17" s="991"/>
      <c r="D17" s="840" t="s">
        <v>157</v>
      </c>
      <c r="E17" s="840"/>
      <c r="F17" s="840"/>
      <c r="G17" s="840"/>
      <c r="H17" s="840"/>
      <c r="I17" s="840"/>
      <c r="J17" s="841"/>
      <c r="K17" s="845"/>
      <c r="L17" s="910"/>
      <c r="M17" s="845"/>
      <c r="N17" s="910"/>
      <c r="O17" s="845"/>
      <c r="P17" s="910"/>
      <c r="Q17" s="845"/>
      <c r="R17" s="910"/>
      <c r="S17" s="845"/>
      <c r="T17" s="910"/>
      <c r="U17" s="845"/>
      <c r="V17" s="910"/>
      <c r="W17" s="845"/>
      <c r="X17" s="910"/>
      <c r="Y17" s="845"/>
      <c r="Z17" s="910"/>
      <c r="AA17" s="845"/>
      <c r="AB17" s="910"/>
      <c r="AC17" s="845"/>
      <c r="AD17" s="910"/>
      <c r="AE17" s="845"/>
      <c r="AF17" s="910"/>
      <c r="AG17" s="913" t="str">
        <f t="shared" ref="AG17" si="5">IF(SUM(O17:AF18) = 0, "", SUM(O17:AF18))</f>
        <v/>
      </c>
      <c r="AH17" s="841"/>
      <c r="AI17" s="845"/>
      <c r="AJ17" s="910"/>
      <c r="AK17" s="845"/>
      <c r="AL17" s="910"/>
      <c r="AM17" s="845"/>
      <c r="AN17" s="910"/>
      <c r="AO17" s="845"/>
      <c r="AP17" s="910"/>
      <c r="AQ17" s="845"/>
      <c r="AR17" s="910"/>
      <c r="AS17" s="913" t="str">
        <f t="shared" ref="AS17" si="6">IF(SUM(AG17,AI17,AK17,AO17,AQ17,K17,M17) = 0,"",SUM(AG17,AI17,AK17,AO17,AQ17,K17,M17))</f>
        <v/>
      </c>
      <c r="AT17" s="885"/>
    </row>
    <row r="18" spans="1:46" ht="18.75" customHeight="1" x14ac:dyDescent="0.4">
      <c r="A18" s="981"/>
      <c r="B18" s="992"/>
      <c r="C18" s="993"/>
      <c r="D18" s="788"/>
      <c r="E18" s="788"/>
      <c r="F18" s="788"/>
      <c r="G18" s="788"/>
      <c r="H18" s="788"/>
      <c r="I18" s="788"/>
      <c r="J18" s="809"/>
      <c r="K18" s="806"/>
      <c r="L18" s="906"/>
      <c r="M18" s="806"/>
      <c r="N18" s="906"/>
      <c r="O18" s="806"/>
      <c r="P18" s="906"/>
      <c r="Q18" s="806"/>
      <c r="R18" s="906"/>
      <c r="S18" s="806"/>
      <c r="T18" s="906"/>
      <c r="U18" s="806"/>
      <c r="V18" s="906"/>
      <c r="W18" s="806"/>
      <c r="X18" s="906"/>
      <c r="Y18" s="806"/>
      <c r="Z18" s="906"/>
      <c r="AA18" s="806"/>
      <c r="AB18" s="906"/>
      <c r="AC18" s="806"/>
      <c r="AD18" s="906"/>
      <c r="AE18" s="806"/>
      <c r="AF18" s="906"/>
      <c r="AG18" s="808"/>
      <c r="AH18" s="809"/>
      <c r="AI18" s="806"/>
      <c r="AJ18" s="906"/>
      <c r="AK18" s="806"/>
      <c r="AL18" s="906"/>
      <c r="AM18" s="806"/>
      <c r="AN18" s="906"/>
      <c r="AO18" s="806"/>
      <c r="AP18" s="906"/>
      <c r="AQ18" s="806"/>
      <c r="AR18" s="906"/>
      <c r="AS18" s="808"/>
      <c r="AT18" s="797"/>
    </row>
    <row r="19" spans="1:46" ht="18.75" customHeight="1" x14ac:dyDescent="0.4">
      <c r="A19" s="981" t="s">
        <v>158</v>
      </c>
      <c r="B19" s="76"/>
      <c r="C19" s="983"/>
      <c r="D19" s="857"/>
      <c r="E19" s="919" t="s">
        <v>20</v>
      </c>
      <c r="F19" s="846"/>
      <c r="G19" s="846"/>
      <c r="H19" s="985" t="s">
        <v>159</v>
      </c>
      <c r="I19" s="985"/>
      <c r="J19" s="985"/>
      <c r="K19" s="781" t="str">
        <f>IF(ISERROR(K13+K15-K17),IF(K13="",IF(AND(K15=0,K17=0),"",K15-K17),K13),K13+K15-K17)</f>
        <v/>
      </c>
      <c r="L19" s="781"/>
      <c r="M19" s="781" t="str">
        <f>IF(ISERROR(M13+M15-M17),IF(M13="",IF(AND(M15=0,M17=0),"",M15-M17),M13),M13+M15-M17)</f>
        <v/>
      </c>
      <c r="N19" s="781"/>
      <c r="O19" s="781" t="str">
        <f>IF(ISERROR(O13+O15-O17),IF(O13="",IF(AND(O15=0,O17=0),"",O15-O17),O13),O13+O15-O17)</f>
        <v/>
      </c>
      <c r="P19" s="781"/>
      <c r="Q19" s="781" t="str">
        <f>IF(ISERROR(Q13+Q15-Q17),IF(Q13="",IF(AND(Q15=0,Q17=0),"",Q15-Q17),Q13),Q13+Q15-Q17)</f>
        <v/>
      </c>
      <c r="R19" s="781"/>
      <c r="S19" s="781" t="str">
        <f>IF(ISERROR(S13+S15-S17),IF(S13="",IF(AND(S15=0,S17=0),"",S15-S17),S13),S13+S15-S17)</f>
        <v/>
      </c>
      <c r="T19" s="781"/>
      <c r="U19" s="781" t="str">
        <f>IF(ISERROR(U13+U15-U17),IF(U13="",IF(AND(U15=0,U17=0),"",U15-U17),U13),U13+U15-U17)</f>
        <v/>
      </c>
      <c r="V19" s="781"/>
      <c r="W19" s="781" t="str">
        <f>IF(ISERROR(W13+W15-W17),IF(W13="",IF(AND(W15=0,W17=0),"",W15-W17),W13),W13+W15-W17)</f>
        <v/>
      </c>
      <c r="X19" s="781"/>
      <c r="Y19" s="781" t="str">
        <f>IF(ISERROR(Y13+Y15-Y17),IF(Y13="",IF(AND(Y15=0,Y17=0),"",Y15-Y17),Y13),Y13+Y15-Y17)</f>
        <v/>
      </c>
      <c r="Z19" s="781"/>
      <c r="AA19" s="781" t="str">
        <f>IF(ISERROR(AA13+AA15-AA17),IF(AA13="",IF(AND(AA15=0,AA17=0),"",AA15-AA17),AA13),AA13+AA15-AA17)</f>
        <v/>
      </c>
      <c r="AB19" s="781"/>
      <c r="AC19" s="781" t="str">
        <f>IF(ISERROR(AC13+AC15-AC17),IF(AC13="",IF(AND(AC15=0,AC17=0),"",AC15-AC17),AC13),AC13+AC15-AC17)</f>
        <v/>
      </c>
      <c r="AD19" s="781"/>
      <c r="AE19" s="781" t="str">
        <f>IF(ISERROR(AE13+AE15-AE17),IF(AE13="",IF(AND(AE15=0,AE17=0),"",AE15-AE17),AE13),AE13+AE15-AE17)</f>
        <v/>
      </c>
      <c r="AF19" s="781"/>
      <c r="AG19" s="913" t="str">
        <f t="shared" ref="AG19" si="7">IF(SUM(O19:AF20) = 0, "", SUM(O19:AF20))</f>
        <v/>
      </c>
      <c r="AH19" s="841"/>
      <c r="AI19" s="781" t="str">
        <f>IF(ISERROR(AI13+AI15-AI17),IF(AI13="",IF(AND(AI15=0,AI17=0),"",AI15-AI17),AI13),AI13+AI15-AI17)</f>
        <v/>
      </c>
      <c r="AJ19" s="781"/>
      <c r="AK19" s="781" t="str">
        <f>IF(ISERROR(AK13+AK15-AK17),IF(AK13="",IF(AND(AK15=0,AK17=0),"",AK15-AK17),AK13),AK13+AK15-AK17)</f>
        <v/>
      </c>
      <c r="AL19" s="781"/>
      <c r="AM19" s="781" t="str">
        <f>IF(ISERROR(AM13+AM15-AM17),IF(AM13="",IF(AND(AM15=0,AM17=0),"",AM15-AM17),AM13),AM13+AM15-AM17)</f>
        <v/>
      </c>
      <c r="AN19" s="781"/>
      <c r="AO19" s="781" t="str">
        <f>IF(ISERROR(AO13+AO15-AO17),IF(AO13="",IF(AND(AO15=0,AO17=0),"",AO15-AO17),AO13),AO13+AO15-AO17)</f>
        <v/>
      </c>
      <c r="AP19" s="781"/>
      <c r="AQ19" s="781" t="str">
        <f>IF(ISERROR(AQ13+AQ15-AQ17),IF(AQ13="",IF(AND(AQ15=0,AQ17=0),"",AQ15-AQ17),AQ13),AQ13+AQ15-AQ17)</f>
        <v/>
      </c>
      <c r="AR19" s="781"/>
      <c r="AS19" s="913" t="str">
        <f t="shared" ref="AS19" si="8">IF(SUM(AG19,AI19,AK19,AO19,AQ19,K19,M19) = 0,"",SUM(AG19,AI19,AK19,AO19,AQ19,K19,M19))</f>
        <v/>
      </c>
      <c r="AT19" s="885"/>
    </row>
    <row r="20" spans="1:46" ht="18.75" customHeight="1" thickBot="1" x14ac:dyDescent="0.45">
      <c r="A20" s="982"/>
      <c r="B20" s="91"/>
      <c r="C20" s="862"/>
      <c r="D20" s="862"/>
      <c r="E20" s="984"/>
      <c r="F20" s="822"/>
      <c r="G20" s="822"/>
      <c r="H20" s="986"/>
      <c r="I20" s="986"/>
      <c r="J20" s="986"/>
      <c r="K20" s="816"/>
      <c r="L20" s="816"/>
      <c r="M20" s="816"/>
      <c r="N20" s="816"/>
      <c r="O20" s="816"/>
      <c r="P20" s="816"/>
      <c r="Q20" s="816"/>
      <c r="R20" s="816"/>
      <c r="S20" s="816"/>
      <c r="T20" s="816"/>
      <c r="U20" s="816"/>
      <c r="V20" s="816"/>
      <c r="W20" s="816"/>
      <c r="X20" s="816"/>
      <c r="Y20" s="816"/>
      <c r="Z20" s="816"/>
      <c r="AA20" s="816"/>
      <c r="AB20" s="816"/>
      <c r="AC20" s="816"/>
      <c r="AD20" s="816"/>
      <c r="AE20" s="816"/>
      <c r="AF20" s="816"/>
      <c r="AG20" s="878"/>
      <c r="AH20" s="844"/>
      <c r="AI20" s="816"/>
      <c r="AJ20" s="816"/>
      <c r="AK20" s="816"/>
      <c r="AL20" s="816"/>
      <c r="AM20" s="816"/>
      <c r="AN20" s="816"/>
      <c r="AO20" s="816"/>
      <c r="AP20" s="816"/>
      <c r="AQ20" s="816"/>
      <c r="AR20" s="816"/>
      <c r="AS20" s="878"/>
      <c r="AT20" s="980"/>
    </row>
    <row r="21" spans="1:46" ht="18.75" customHeight="1" x14ac:dyDescent="0.4">
      <c r="A21" s="65" t="s">
        <v>93</v>
      </c>
      <c r="B21" s="27" t="s">
        <v>171</v>
      </c>
      <c r="C21" s="27"/>
    </row>
    <row r="22" spans="1:46" ht="18.75" customHeight="1" x14ac:dyDescent="0.4">
      <c r="A22" s="27"/>
      <c r="B22" s="27" t="s">
        <v>160</v>
      </c>
      <c r="C22" s="27"/>
    </row>
    <row r="23" spans="1:46" ht="18.75" customHeight="1" x14ac:dyDescent="0.4">
      <c r="A23" s="27"/>
      <c r="B23" s="27" t="s">
        <v>172</v>
      </c>
      <c r="C23" s="27"/>
    </row>
    <row r="24" spans="1:46" ht="18.75" customHeight="1" x14ac:dyDescent="0.4">
      <c r="A24" s="27"/>
      <c r="B24" s="27" t="s">
        <v>161</v>
      </c>
      <c r="C24" s="27"/>
    </row>
    <row r="25" spans="1:46" ht="18.75" customHeight="1" x14ac:dyDescent="0.4">
      <c r="A25" s="27"/>
      <c r="B25" s="27" t="s">
        <v>162</v>
      </c>
      <c r="C25" s="27"/>
    </row>
    <row r="26" spans="1:46" ht="18.75" customHeight="1" x14ac:dyDescent="0.4">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row>
    <row r="27" spans="1:46" ht="18.75" customHeight="1" thickBot="1" x14ac:dyDescent="0.45">
      <c r="A27" s="27" t="str">
        <f>"（２）退職者の状況（令和"&amp;表紙・鑑!S3-1&amp;"年4月1日以降）"</f>
        <v>（２）退職者の状況（令和4年4月1日以降）</v>
      </c>
    </row>
    <row r="28" spans="1:46" ht="18.75" customHeight="1" x14ac:dyDescent="0.4">
      <c r="A28" s="973" t="s">
        <v>163</v>
      </c>
      <c r="B28" s="830"/>
      <c r="C28" s="830"/>
      <c r="D28" s="953"/>
      <c r="E28" s="829" t="s">
        <v>164</v>
      </c>
      <c r="F28" s="830"/>
      <c r="G28" s="953"/>
      <c r="H28" s="834" t="s">
        <v>165</v>
      </c>
      <c r="I28" s="777"/>
      <c r="J28" s="777"/>
      <c r="K28" s="777"/>
      <c r="L28" s="835"/>
      <c r="M28" s="834" t="s">
        <v>166</v>
      </c>
      <c r="N28" s="777"/>
      <c r="O28" s="838"/>
      <c r="P28" s="973" t="s">
        <v>163</v>
      </c>
      <c r="Q28" s="830"/>
      <c r="R28" s="830"/>
      <c r="S28" s="953"/>
      <c r="T28" s="829" t="s">
        <v>164</v>
      </c>
      <c r="U28" s="830"/>
      <c r="V28" s="953"/>
      <c r="W28" s="834" t="s">
        <v>165</v>
      </c>
      <c r="X28" s="777"/>
      <c r="Y28" s="777"/>
      <c r="Z28" s="777"/>
      <c r="AA28" s="835"/>
      <c r="AB28" s="834" t="s">
        <v>166</v>
      </c>
      <c r="AC28" s="777"/>
      <c r="AD28" s="838"/>
      <c r="AE28" s="973" t="s">
        <v>163</v>
      </c>
      <c r="AF28" s="830"/>
      <c r="AG28" s="830"/>
      <c r="AH28" s="953"/>
      <c r="AI28" s="829" t="s">
        <v>164</v>
      </c>
      <c r="AJ28" s="830"/>
      <c r="AK28" s="953"/>
      <c r="AL28" s="834" t="s">
        <v>165</v>
      </c>
      <c r="AM28" s="777"/>
      <c r="AN28" s="777"/>
      <c r="AO28" s="777"/>
      <c r="AP28" s="835"/>
      <c r="AQ28" s="834" t="s">
        <v>166</v>
      </c>
      <c r="AR28" s="777"/>
      <c r="AS28" s="779"/>
    </row>
    <row r="29" spans="1:46" ht="18.75" customHeight="1" x14ac:dyDescent="0.4">
      <c r="A29" s="977"/>
      <c r="B29" s="846"/>
      <c r="C29" s="846"/>
      <c r="D29" s="92" t="s">
        <v>19</v>
      </c>
      <c r="E29" s="814"/>
      <c r="F29" s="915"/>
      <c r="G29" s="915"/>
      <c r="H29" s="845"/>
      <c r="I29" s="846"/>
      <c r="J29" s="846"/>
      <c r="K29" s="846"/>
      <c r="L29" s="910"/>
      <c r="M29" s="845"/>
      <c r="N29" s="846"/>
      <c r="O29" s="975"/>
      <c r="P29" s="977"/>
      <c r="Q29" s="846"/>
      <c r="R29" s="846"/>
      <c r="S29" s="92" t="s">
        <v>19</v>
      </c>
      <c r="T29" s="814"/>
      <c r="U29" s="915"/>
      <c r="V29" s="915"/>
      <c r="W29" s="845"/>
      <c r="X29" s="846"/>
      <c r="Y29" s="846"/>
      <c r="Z29" s="846"/>
      <c r="AA29" s="910"/>
      <c r="AB29" s="845"/>
      <c r="AC29" s="846"/>
      <c r="AD29" s="975"/>
      <c r="AE29" s="977"/>
      <c r="AF29" s="846"/>
      <c r="AG29" s="846"/>
      <c r="AH29" s="92" t="s">
        <v>19</v>
      </c>
      <c r="AI29" s="814"/>
      <c r="AJ29" s="915"/>
      <c r="AK29" s="915"/>
      <c r="AL29" s="845"/>
      <c r="AM29" s="846"/>
      <c r="AN29" s="846"/>
      <c r="AO29" s="846"/>
      <c r="AP29" s="910"/>
      <c r="AQ29" s="845"/>
      <c r="AR29" s="846"/>
      <c r="AS29" s="847"/>
      <c r="AT29" s="93"/>
    </row>
    <row r="30" spans="1:46" ht="18.75" customHeight="1" x14ac:dyDescent="0.4">
      <c r="A30" s="94"/>
      <c r="B30" s="95" t="s">
        <v>20</v>
      </c>
      <c r="C30" s="96"/>
      <c r="D30" s="97" t="s">
        <v>33</v>
      </c>
      <c r="E30" s="814"/>
      <c r="F30" s="915"/>
      <c r="G30" s="915"/>
      <c r="H30" s="806"/>
      <c r="I30" s="789"/>
      <c r="J30" s="789"/>
      <c r="K30" s="789"/>
      <c r="L30" s="906"/>
      <c r="M30" s="806"/>
      <c r="N30" s="789"/>
      <c r="O30" s="979"/>
      <c r="P30" s="94"/>
      <c r="Q30" s="95" t="s">
        <v>20</v>
      </c>
      <c r="R30" s="96"/>
      <c r="S30" s="97" t="s">
        <v>33</v>
      </c>
      <c r="T30" s="814"/>
      <c r="U30" s="915"/>
      <c r="V30" s="915"/>
      <c r="W30" s="806"/>
      <c r="X30" s="789"/>
      <c r="Y30" s="789"/>
      <c r="Z30" s="789"/>
      <c r="AA30" s="906"/>
      <c r="AB30" s="806"/>
      <c r="AC30" s="789"/>
      <c r="AD30" s="979"/>
      <c r="AE30" s="94"/>
      <c r="AF30" s="95" t="s">
        <v>20</v>
      </c>
      <c r="AG30" s="96"/>
      <c r="AH30" s="97" t="s">
        <v>33</v>
      </c>
      <c r="AI30" s="814"/>
      <c r="AJ30" s="915"/>
      <c r="AK30" s="915"/>
      <c r="AL30" s="806"/>
      <c r="AM30" s="789"/>
      <c r="AN30" s="789"/>
      <c r="AO30" s="789"/>
      <c r="AP30" s="906"/>
      <c r="AQ30" s="806"/>
      <c r="AR30" s="789"/>
      <c r="AS30" s="908"/>
      <c r="AT30" s="93"/>
    </row>
    <row r="31" spans="1:46" ht="18.75" customHeight="1" x14ac:dyDescent="0.4">
      <c r="A31" s="977"/>
      <c r="B31" s="846"/>
      <c r="C31" s="846"/>
      <c r="D31" s="92" t="s">
        <v>19</v>
      </c>
      <c r="E31" s="915"/>
      <c r="F31" s="915"/>
      <c r="G31" s="915"/>
      <c r="H31" s="845"/>
      <c r="I31" s="846"/>
      <c r="J31" s="846"/>
      <c r="K31" s="846"/>
      <c r="L31" s="910"/>
      <c r="M31" s="845"/>
      <c r="N31" s="846"/>
      <c r="O31" s="975"/>
      <c r="P31" s="977"/>
      <c r="Q31" s="846"/>
      <c r="R31" s="846"/>
      <c r="S31" s="92" t="s">
        <v>19</v>
      </c>
      <c r="T31" s="915"/>
      <c r="U31" s="915"/>
      <c r="V31" s="915"/>
      <c r="W31" s="845"/>
      <c r="X31" s="846"/>
      <c r="Y31" s="846"/>
      <c r="Z31" s="846"/>
      <c r="AA31" s="910"/>
      <c r="AB31" s="845"/>
      <c r="AC31" s="846"/>
      <c r="AD31" s="975"/>
      <c r="AE31" s="977"/>
      <c r="AF31" s="846"/>
      <c r="AG31" s="846"/>
      <c r="AH31" s="92" t="s">
        <v>19</v>
      </c>
      <c r="AI31" s="915"/>
      <c r="AJ31" s="915"/>
      <c r="AK31" s="915"/>
      <c r="AL31" s="845"/>
      <c r="AM31" s="846"/>
      <c r="AN31" s="846"/>
      <c r="AO31" s="846"/>
      <c r="AP31" s="910"/>
      <c r="AQ31" s="845"/>
      <c r="AR31" s="846"/>
      <c r="AS31" s="847"/>
      <c r="AT31" s="93"/>
    </row>
    <row r="32" spans="1:46" ht="18.75" customHeight="1" x14ac:dyDescent="0.4">
      <c r="A32" s="94"/>
      <c r="B32" s="95" t="s">
        <v>20</v>
      </c>
      <c r="C32" s="96"/>
      <c r="D32" s="97" t="s">
        <v>33</v>
      </c>
      <c r="E32" s="915"/>
      <c r="F32" s="915"/>
      <c r="G32" s="915"/>
      <c r="H32" s="806"/>
      <c r="I32" s="789"/>
      <c r="J32" s="789"/>
      <c r="K32" s="789"/>
      <c r="L32" s="906"/>
      <c r="M32" s="806"/>
      <c r="N32" s="789"/>
      <c r="O32" s="979"/>
      <c r="P32" s="94"/>
      <c r="Q32" s="95" t="s">
        <v>20</v>
      </c>
      <c r="R32" s="96"/>
      <c r="S32" s="97" t="s">
        <v>33</v>
      </c>
      <c r="T32" s="915"/>
      <c r="U32" s="915"/>
      <c r="V32" s="915"/>
      <c r="W32" s="806"/>
      <c r="X32" s="789"/>
      <c r="Y32" s="789"/>
      <c r="Z32" s="789"/>
      <c r="AA32" s="906"/>
      <c r="AB32" s="806"/>
      <c r="AC32" s="789"/>
      <c r="AD32" s="979"/>
      <c r="AE32" s="94"/>
      <c r="AF32" s="95" t="s">
        <v>20</v>
      </c>
      <c r="AG32" s="96"/>
      <c r="AH32" s="97" t="s">
        <v>33</v>
      </c>
      <c r="AI32" s="915"/>
      <c r="AJ32" s="915"/>
      <c r="AK32" s="915"/>
      <c r="AL32" s="806"/>
      <c r="AM32" s="789"/>
      <c r="AN32" s="789"/>
      <c r="AO32" s="789"/>
      <c r="AP32" s="906"/>
      <c r="AQ32" s="806"/>
      <c r="AR32" s="789"/>
      <c r="AS32" s="908"/>
      <c r="AT32" s="93"/>
    </row>
    <row r="33" spans="1:52" ht="18.75" customHeight="1" x14ac:dyDescent="0.4">
      <c r="A33" s="977"/>
      <c r="B33" s="846"/>
      <c r="C33" s="846"/>
      <c r="D33" s="92" t="s">
        <v>19</v>
      </c>
      <c r="E33" s="915"/>
      <c r="F33" s="915"/>
      <c r="G33" s="915"/>
      <c r="H33" s="845"/>
      <c r="I33" s="846"/>
      <c r="J33" s="846"/>
      <c r="K33" s="846"/>
      <c r="L33" s="910"/>
      <c r="M33" s="845"/>
      <c r="N33" s="846"/>
      <c r="O33" s="975"/>
      <c r="P33" s="977"/>
      <c r="Q33" s="846"/>
      <c r="R33" s="846"/>
      <c r="S33" s="92" t="s">
        <v>19</v>
      </c>
      <c r="T33" s="915"/>
      <c r="U33" s="915"/>
      <c r="V33" s="915"/>
      <c r="W33" s="845"/>
      <c r="X33" s="846"/>
      <c r="Y33" s="846"/>
      <c r="Z33" s="846"/>
      <c r="AA33" s="910"/>
      <c r="AB33" s="845"/>
      <c r="AC33" s="846"/>
      <c r="AD33" s="975"/>
      <c r="AE33" s="977"/>
      <c r="AF33" s="846"/>
      <c r="AG33" s="846"/>
      <c r="AH33" s="92" t="s">
        <v>19</v>
      </c>
      <c r="AI33" s="915"/>
      <c r="AJ33" s="915"/>
      <c r="AK33" s="915"/>
      <c r="AL33" s="845"/>
      <c r="AM33" s="846"/>
      <c r="AN33" s="846"/>
      <c r="AO33" s="846"/>
      <c r="AP33" s="910"/>
      <c r="AQ33" s="845"/>
      <c r="AR33" s="846"/>
      <c r="AS33" s="847"/>
      <c r="AT33" s="93"/>
    </row>
    <row r="34" spans="1:52" ht="18.75" customHeight="1" x14ac:dyDescent="0.4">
      <c r="A34" s="94"/>
      <c r="B34" s="95" t="s">
        <v>20</v>
      </c>
      <c r="C34" s="96"/>
      <c r="D34" s="97" t="s">
        <v>33</v>
      </c>
      <c r="E34" s="915"/>
      <c r="F34" s="915"/>
      <c r="G34" s="915"/>
      <c r="H34" s="806"/>
      <c r="I34" s="789"/>
      <c r="J34" s="789"/>
      <c r="K34" s="789"/>
      <c r="L34" s="906"/>
      <c r="M34" s="806"/>
      <c r="N34" s="789"/>
      <c r="O34" s="979"/>
      <c r="P34" s="94"/>
      <c r="Q34" s="95" t="s">
        <v>20</v>
      </c>
      <c r="R34" s="96"/>
      <c r="S34" s="97" t="s">
        <v>33</v>
      </c>
      <c r="T34" s="915"/>
      <c r="U34" s="915"/>
      <c r="V34" s="915"/>
      <c r="W34" s="806"/>
      <c r="X34" s="789"/>
      <c r="Y34" s="789"/>
      <c r="Z34" s="789"/>
      <c r="AA34" s="906"/>
      <c r="AB34" s="806"/>
      <c r="AC34" s="789"/>
      <c r="AD34" s="979"/>
      <c r="AE34" s="94"/>
      <c r="AF34" s="95" t="s">
        <v>20</v>
      </c>
      <c r="AG34" s="96"/>
      <c r="AH34" s="97" t="s">
        <v>33</v>
      </c>
      <c r="AI34" s="915"/>
      <c r="AJ34" s="915"/>
      <c r="AK34" s="915"/>
      <c r="AL34" s="806"/>
      <c r="AM34" s="789"/>
      <c r="AN34" s="789"/>
      <c r="AO34" s="789"/>
      <c r="AP34" s="906"/>
      <c r="AQ34" s="806"/>
      <c r="AR34" s="789"/>
      <c r="AS34" s="908"/>
      <c r="AT34" s="93"/>
    </row>
    <row r="35" spans="1:52" ht="18.75" customHeight="1" x14ac:dyDescent="0.4">
      <c r="A35" s="977"/>
      <c r="B35" s="846"/>
      <c r="C35" s="846"/>
      <c r="D35" s="92" t="s">
        <v>19</v>
      </c>
      <c r="E35" s="915"/>
      <c r="F35" s="915"/>
      <c r="G35" s="915"/>
      <c r="H35" s="845"/>
      <c r="I35" s="846"/>
      <c r="J35" s="846"/>
      <c r="K35" s="846"/>
      <c r="L35" s="910"/>
      <c r="M35" s="845"/>
      <c r="N35" s="846"/>
      <c r="O35" s="975"/>
      <c r="P35" s="977"/>
      <c r="Q35" s="846"/>
      <c r="R35" s="846"/>
      <c r="S35" s="92" t="s">
        <v>19</v>
      </c>
      <c r="T35" s="915"/>
      <c r="U35" s="915"/>
      <c r="V35" s="915"/>
      <c r="W35" s="845"/>
      <c r="X35" s="846"/>
      <c r="Y35" s="846"/>
      <c r="Z35" s="846"/>
      <c r="AA35" s="910"/>
      <c r="AB35" s="845"/>
      <c r="AC35" s="846"/>
      <c r="AD35" s="975"/>
      <c r="AE35" s="977"/>
      <c r="AF35" s="846"/>
      <c r="AG35" s="846"/>
      <c r="AH35" s="92" t="s">
        <v>19</v>
      </c>
      <c r="AI35" s="915"/>
      <c r="AJ35" s="915"/>
      <c r="AK35" s="915"/>
      <c r="AL35" s="845"/>
      <c r="AM35" s="846"/>
      <c r="AN35" s="846"/>
      <c r="AO35" s="846"/>
      <c r="AP35" s="910"/>
      <c r="AQ35" s="845"/>
      <c r="AR35" s="846"/>
      <c r="AS35" s="847"/>
      <c r="AT35" s="93"/>
    </row>
    <row r="36" spans="1:52" ht="18.75" customHeight="1" x14ac:dyDescent="0.4">
      <c r="A36" s="94"/>
      <c r="B36" s="95" t="s">
        <v>20</v>
      </c>
      <c r="C36" s="96"/>
      <c r="D36" s="97" t="s">
        <v>33</v>
      </c>
      <c r="E36" s="915"/>
      <c r="F36" s="915"/>
      <c r="G36" s="915"/>
      <c r="H36" s="806"/>
      <c r="I36" s="789"/>
      <c r="J36" s="789"/>
      <c r="K36" s="789"/>
      <c r="L36" s="906"/>
      <c r="M36" s="806"/>
      <c r="N36" s="789"/>
      <c r="O36" s="979"/>
      <c r="P36" s="94"/>
      <c r="Q36" s="95" t="s">
        <v>20</v>
      </c>
      <c r="R36" s="96"/>
      <c r="S36" s="97" t="s">
        <v>33</v>
      </c>
      <c r="T36" s="915"/>
      <c r="U36" s="915"/>
      <c r="V36" s="915"/>
      <c r="W36" s="806"/>
      <c r="X36" s="789"/>
      <c r="Y36" s="789"/>
      <c r="Z36" s="789"/>
      <c r="AA36" s="906"/>
      <c r="AB36" s="806"/>
      <c r="AC36" s="789"/>
      <c r="AD36" s="979"/>
      <c r="AE36" s="94"/>
      <c r="AF36" s="95" t="s">
        <v>20</v>
      </c>
      <c r="AG36" s="96"/>
      <c r="AH36" s="97" t="s">
        <v>33</v>
      </c>
      <c r="AI36" s="915"/>
      <c r="AJ36" s="915"/>
      <c r="AK36" s="915"/>
      <c r="AL36" s="806"/>
      <c r="AM36" s="789"/>
      <c r="AN36" s="789"/>
      <c r="AO36" s="789"/>
      <c r="AP36" s="906"/>
      <c r="AQ36" s="806"/>
      <c r="AR36" s="789"/>
      <c r="AS36" s="908"/>
      <c r="AT36" s="93"/>
    </row>
    <row r="37" spans="1:52" ht="18.75" customHeight="1" x14ac:dyDescent="0.4">
      <c r="A37" s="977"/>
      <c r="B37" s="846"/>
      <c r="C37" s="846"/>
      <c r="D37" s="92" t="s">
        <v>19</v>
      </c>
      <c r="E37" s="915"/>
      <c r="F37" s="915"/>
      <c r="G37" s="915"/>
      <c r="H37" s="845"/>
      <c r="I37" s="846"/>
      <c r="J37" s="846"/>
      <c r="K37" s="846"/>
      <c r="L37" s="910"/>
      <c r="M37" s="845"/>
      <c r="N37" s="846"/>
      <c r="O37" s="975"/>
      <c r="P37" s="977"/>
      <c r="Q37" s="846"/>
      <c r="R37" s="846"/>
      <c r="S37" s="92" t="s">
        <v>19</v>
      </c>
      <c r="T37" s="915"/>
      <c r="U37" s="915"/>
      <c r="V37" s="915"/>
      <c r="W37" s="845"/>
      <c r="X37" s="846"/>
      <c r="Y37" s="846"/>
      <c r="Z37" s="846"/>
      <c r="AA37" s="910"/>
      <c r="AB37" s="845"/>
      <c r="AC37" s="846"/>
      <c r="AD37" s="975"/>
      <c r="AE37" s="977"/>
      <c r="AF37" s="846"/>
      <c r="AG37" s="846"/>
      <c r="AH37" s="92" t="s">
        <v>19</v>
      </c>
      <c r="AI37" s="915"/>
      <c r="AJ37" s="915"/>
      <c r="AK37" s="915"/>
      <c r="AL37" s="845"/>
      <c r="AM37" s="846"/>
      <c r="AN37" s="846"/>
      <c r="AO37" s="846"/>
      <c r="AP37" s="910"/>
      <c r="AQ37" s="845"/>
      <c r="AR37" s="846"/>
      <c r="AS37" s="847"/>
      <c r="AT37" s="93"/>
    </row>
    <row r="38" spans="1:52" ht="18.75" customHeight="1" x14ac:dyDescent="0.4">
      <c r="A38" s="94"/>
      <c r="B38" s="95" t="s">
        <v>20</v>
      </c>
      <c r="C38" s="96"/>
      <c r="D38" s="97" t="s">
        <v>33</v>
      </c>
      <c r="E38" s="915"/>
      <c r="F38" s="915"/>
      <c r="G38" s="915"/>
      <c r="H38" s="806"/>
      <c r="I38" s="789"/>
      <c r="J38" s="789"/>
      <c r="K38" s="789"/>
      <c r="L38" s="906"/>
      <c r="M38" s="806"/>
      <c r="N38" s="789"/>
      <c r="O38" s="979"/>
      <c r="P38" s="94"/>
      <c r="Q38" s="95" t="s">
        <v>20</v>
      </c>
      <c r="R38" s="96"/>
      <c r="S38" s="97" t="s">
        <v>33</v>
      </c>
      <c r="T38" s="915"/>
      <c r="U38" s="915"/>
      <c r="V38" s="915"/>
      <c r="W38" s="806"/>
      <c r="X38" s="789"/>
      <c r="Y38" s="789"/>
      <c r="Z38" s="789"/>
      <c r="AA38" s="906"/>
      <c r="AB38" s="806"/>
      <c r="AC38" s="789"/>
      <c r="AD38" s="979"/>
      <c r="AE38" s="94"/>
      <c r="AF38" s="95" t="s">
        <v>20</v>
      </c>
      <c r="AG38" s="96"/>
      <c r="AH38" s="97" t="s">
        <v>33</v>
      </c>
      <c r="AI38" s="915"/>
      <c r="AJ38" s="915"/>
      <c r="AK38" s="915"/>
      <c r="AL38" s="806"/>
      <c r="AM38" s="789"/>
      <c r="AN38" s="789"/>
      <c r="AO38" s="789"/>
      <c r="AP38" s="906"/>
      <c r="AQ38" s="806"/>
      <c r="AR38" s="789"/>
      <c r="AS38" s="908"/>
      <c r="AT38" s="93"/>
    </row>
    <row r="39" spans="1:52" ht="18.75" customHeight="1" x14ac:dyDescent="0.4">
      <c r="A39" s="977"/>
      <c r="B39" s="846"/>
      <c r="C39" s="846"/>
      <c r="D39" s="92" t="s">
        <v>19</v>
      </c>
      <c r="E39" s="915"/>
      <c r="F39" s="915"/>
      <c r="G39" s="915"/>
      <c r="H39" s="845"/>
      <c r="I39" s="846"/>
      <c r="J39" s="846"/>
      <c r="K39" s="846"/>
      <c r="L39" s="910"/>
      <c r="M39" s="845"/>
      <c r="N39" s="846"/>
      <c r="O39" s="975"/>
      <c r="P39" s="977"/>
      <c r="Q39" s="846"/>
      <c r="R39" s="846"/>
      <c r="S39" s="92" t="s">
        <v>19</v>
      </c>
      <c r="T39" s="915"/>
      <c r="U39" s="915"/>
      <c r="V39" s="915"/>
      <c r="W39" s="845"/>
      <c r="X39" s="846"/>
      <c r="Y39" s="846"/>
      <c r="Z39" s="846"/>
      <c r="AA39" s="910"/>
      <c r="AB39" s="845"/>
      <c r="AC39" s="846"/>
      <c r="AD39" s="975"/>
      <c r="AE39" s="977"/>
      <c r="AF39" s="846"/>
      <c r="AG39" s="846"/>
      <c r="AH39" s="92" t="s">
        <v>19</v>
      </c>
      <c r="AI39" s="915"/>
      <c r="AJ39" s="915"/>
      <c r="AK39" s="915"/>
      <c r="AL39" s="845"/>
      <c r="AM39" s="846"/>
      <c r="AN39" s="846"/>
      <c r="AO39" s="846"/>
      <c r="AP39" s="910"/>
      <c r="AQ39" s="845"/>
      <c r="AR39" s="846"/>
      <c r="AS39" s="847"/>
      <c r="AT39" s="93"/>
    </row>
    <row r="40" spans="1:52" ht="18.75" customHeight="1" thickBot="1" x14ac:dyDescent="0.45">
      <c r="A40" s="98"/>
      <c r="B40" s="99" t="s">
        <v>20</v>
      </c>
      <c r="C40" s="100"/>
      <c r="D40" s="101" t="s">
        <v>33</v>
      </c>
      <c r="E40" s="978"/>
      <c r="F40" s="978"/>
      <c r="G40" s="978"/>
      <c r="H40" s="821"/>
      <c r="I40" s="822"/>
      <c r="J40" s="822"/>
      <c r="K40" s="822"/>
      <c r="L40" s="963"/>
      <c r="M40" s="821"/>
      <c r="N40" s="822"/>
      <c r="O40" s="976"/>
      <c r="P40" s="98"/>
      <c r="Q40" s="99" t="s">
        <v>20</v>
      </c>
      <c r="R40" s="100"/>
      <c r="S40" s="101" t="s">
        <v>33</v>
      </c>
      <c r="T40" s="978"/>
      <c r="U40" s="978"/>
      <c r="V40" s="978"/>
      <c r="W40" s="821"/>
      <c r="X40" s="822"/>
      <c r="Y40" s="822"/>
      <c r="Z40" s="822"/>
      <c r="AA40" s="963"/>
      <c r="AB40" s="821"/>
      <c r="AC40" s="822"/>
      <c r="AD40" s="976"/>
      <c r="AE40" s="98"/>
      <c r="AF40" s="99" t="s">
        <v>20</v>
      </c>
      <c r="AG40" s="100"/>
      <c r="AH40" s="101" t="s">
        <v>33</v>
      </c>
      <c r="AI40" s="978"/>
      <c r="AJ40" s="978"/>
      <c r="AK40" s="978"/>
      <c r="AL40" s="821"/>
      <c r="AM40" s="822"/>
      <c r="AN40" s="822"/>
      <c r="AO40" s="822"/>
      <c r="AP40" s="963"/>
      <c r="AQ40" s="821"/>
      <c r="AR40" s="822"/>
      <c r="AS40" s="848"/>
      <c r="AT40" s="93"/>
    </row>
    <row r="41" spans="1:52" ht="18.75" customHeight="1" x14ac:dyDescent="0.4">
      <c r="A41" s="65" t="s">
        <v>93</v>
      </c>
      <c r="B41" s="27" t="s">
        <v>173</v>
      </c>
    </row>
    <row r="42" spans="1:52" ht="18.75" customHeight="1" x14ac:dyDescent="0.4">
      <c r="A42" s="102"/>
      <c r="B42" s="102"/>
    </row>
    <row r="43" spans="1:52" ht="18.75" customHeight="1" thickBot="1" x14ac:dyDescent="0.45">
      <c r="A43" s="27" t="s">
        <v>167</v>
      </c>
      <c r="O43" s="51"/>
      <c r="T43" s="51"/>
      <c r="Y43" s="51"/>
      <c r="AA43" s="44"/>
    </row>
    <row r="44" spans="1:52" ht="18.75" customHeight="1" x14ac:dyDescent="0.4">
      <c r="A44" s="973" t="s">
        <v>168</v>
      </c>
      <c r="B44" s="830"/>
      <c r="C44" s="830"/>
      <c r="D44" s="830"/>
      <c r="E44" s="953"/>
      <c r="F44" s="974"/>
      <c r="G44" s="974" t="s">
        <v>49</v>
      </c>
      <c r="H44" s="103"/>
      <c r="I44" s="974"/>
      <c r="J44" s="974" t="s">
        <v>50</v>
      </c>
      <c r="K44" s="829" t="s">
        <v>169</v>
      </c>
      <c r="L44" s="830"/>
      <c r="M44" s="830"/>
      <c r="N44" s="830"/>
      <c r="O44" s="953"/>
      <c r="P44" s="927"/>
      <c r="Q44" s="928"/>
      <c r="R44" s="928"/>
      <c r="S44" s="928"/>
      <c r="T44" s="928"/>
      <c r="U44" s="928"/>
      <c r="V44" s="928"/>
      <c r="W44" s="928"/>
      <c r="X44" s="929"/>
      <c r="Y44" s="830" t="s">
        <v>170</v>
      </c>
      <c r="Z44" s="830"/>
      <c r="AA44" s="830"/>
      <c r="AB44" s="830"/>
      <c r="AC44" s="830"/>
      <c r="AD44" s="964"/>
      <c r="AE44" s="965"/>
      <c r="AF44" s="965"/>
      <c r="AG44" s="965"/>
      <c r="AH44" s="965"/>
      <c r="AI44" s="965"/>
      <c r="AJ44" s="965"/>
      <c r="AK44" s="965"/>
      <c r="AL44" s="965"/>
      <c r="AM44" s="965"/>
      <c r="AN44" s="965"/>
      <c r="AO44" s="965"/>
      <c r="AP44" s="965"/>
      <c r="AQ44" s="965"/>
      <c r="AR44" s="965"/>
      <c r="AS44" s="965"/>
      <c r="AT44" s="966"/>
      <c r="AU44" s="104"/>
      <c r="AV44" s="104"/>
      <c r="AW44" s="104"/>
      <c r="AX44" s="104"/>
      <c r="AY44" s="104"/>
      <c r="AZ44" s="104"/>
    </row>
    <row r="45" spans="1:52" ht="18.75" customHeight="1" x14ac:dyDescent="0.4">
      <c r="A45" s="858"/>
      <c r="B45" s="859"/>
      <c r="C45" s="859"/>
      <c r="D45" s="859"/>
      <c r="E45" s="860"/>
      <c r="F45" s="861"/>
      <c r="G45" s="861"/>
      <c r="H45" s="105"/>
      <c r="I45" s="861"/>
      <c r="J45" s="861"/>
      <c r="K45" s="947"/>
      <c r="L45" s="859"/>
      <c r="M45" s="859"/>
      <c r="N45" s="859"/>
      <c r="O45" s="860"/>
      <c r="P45" s="903"/>
      <c r="Q45" s="904"/>
      <c r="R45" s="904"/>
      <c r="S45" s="904"/>
      <c r="T45" s="904"/>
      <c r="U45" s="904"/>
      <c r="V45" s="904"/>
      <c r="W45" s="904"/>
      <c r="X45" s="905"/>
      <c r="Y45" s="859"/>
      <c r="Z45" s="859"/>
      <c r="AA45" s="859"/>
      <c r="AB45" s="859"/>
      <c r="AC45" s="859"/>
      <c r="AD45" s="967"/>
      <c r="AE45" s="968"/>
      <c r="AF45" s="968"/>
      <c r="AG45" s="968"/>
      <c r="AH45" s="968"/>
      <c r="AI45" s="968"/>
      <c r="AJ45" s="968"/>
      <c r="AK45" s="968"/>
      <c r="AL45" s="968"/>
      <c r="AM45" s="968"/>
      <c r="AN45" s="968"/>
      <c r="AO45" s="968"/>
      <c r="AP45" s="968"/>
      <c r="AQ45" s="968"/>
      <c r="AR45" s="968"/>
      <c r="AS45" s="968"/>
      <c r="AT45" s="969"/>
      <c r="AU45" s="104"/>
      <c r="AV45" s="104"/>
      <c r="AW45" s="104"/>
      <c r="AX45" s="104"/>
      <c r="AY45" s="104"/>
      <c r="AZ45" s="104"/>
    </row>
    <row r="46" spans="1:52" ht="18.75" customHeight="1" thickBot="1" x14ac:dyDescent="0.45">
      <c r="A46" s="842"/>
      <c r="B46" s="843"/>
      <c r="C46" s="843"/>
      <c r="D46" s="843"/>
      <c r="E46" s="844"/>
      <c r="F46" s="862"/>
      <c r="G46" s="862"/>
      <c r="H46" s="100"/>
      <c r="I46" s="862"/>
      <c r="J46" s="862"/>
      <c r="K46" s="878"/>
      <c r="L46" s="843"/>
      <c r="M46" s="843"/>
      <c r="N46" s="843"/>
      <c r="O46" s="844"/>
      <c r="P46" s="821"/>
      <c r="Q46" s="822"/>
      <c r="R46" s="822"/>
      <c r="S46" s="822"/>
      <c r="T46" s="822"/>
      <c r="U46" s="822"/>
      <c r="V46" s="822"/>
      <c r="W46" s="822"/>
      <c r="X46" s="963"/>
      <c r="Y46" s="843"/>
      <c r="Z46" s="843"/>
      <c r="AA46" s="843"/>
      <c r="AB46" s="843"/>
      <c r="AC46" s="843"/>
      <c r="AD46" s="970"/>
      <c r="AE46" s="971"/>
      <c r="AF46" s="971"/>
      <c r="AG46" s="971"/>
      <c r="AH46" s="971"/>
      <c r="AI46" s="971"/>
      <c r="AJ46" s="971"/>
      <c r="AK46" s="971"/>
      <c r="AL46" s="971"/>
      <c r="AM46" s="971"/>
      <c r="AN46" s="971"/>
      <c r="AO46" s="971"/>
      <c r="AP46" s="971"/>
      <c r="AQ46" s="971"/>
      <c r="AR46" s="971"/>
      <c r="AS46" s="971"/>
      <c r="AT46" s="972"/>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61">
    <mergeCell ref="AO3:AP6"/>
    <mergeCell ref="AQ3:AR6"/>
    <mergeCell ref="AS3:AT6"/>
    <mergeCell ref="O4:P6"/>
    <mergeCell ref="Q4:R6"/>
    <mergeCell ref="S4:T6"/>
    <mergeCell ref="U4:V6"/>
    <mergeCell ref="W4:X6"/>
    <mergeCell ref="L2:M2"/>
    <mergeCell ref="R2:S2"/>
    <mergeCell ref="K3:L6"/>
    <mergeCell ref="M3:N6"/>
    <mergeCell ref="O3:AH3"/>
    <mergeCell ref="Y4:Z6"/>
    <mergeCell ref="AA4:AB6"/>
    <mergeCell ref="AC4:AD6"/>
    <mergeCell ref="AE4:AF6"/>
    <mergeCell ref="W7:X8"/>
    <mergeCell ref="Y7:Z8"/>
    <mergeCell ref="AA7:AB8"/>
    <mergeCell ref="AC7:AD8"/>
    <mergeCell ref="AE7:AF8"/>
    <mergeCell ref="AG4:AH6"/>
    <mergeCell ref="AK4:AL6"/>
    <mergeCell ref="AM4:AN6"/>
    <mergeCell ref="A7:J8"/>
    <mergeCell ref="K7:L8"/>
    <mergeCell ref="M7:N8"/>
    <mergeCell ref="O7:P8"/>
    <mergeCell ref="Q7:R8"/>
    <mergeCell ref="S7:T8"/>
    <mergeCell ref="AI3:AJ6"/>
    <mergeCell ref="AK3:AN3"/>
    <mergeCell ref="E4:J4"/>
    <mergeCell ref="A5:F5"/>
    <mergeCell ref="AS9:AT10"/>
    <mergeCell ref="W9:X10"/>
    <mergeCell ref="Y9:Z10"/>
    <mergeCell ref="AA9:AB10"/>
    <mergeCell ref="AC9:AD10"/>
    <mergeCell ref="AE9:AF10"/>
    <mergeCell ref="AG9:AH10"/>
    <mergeCell ref="AS7:AT8"/>
    <mergeCell ref="A9:A10"/>
    <mergeCell ref="B9:C12"/>
    <mergeCell ref="D9:J10"/>
    <mergeCell ref="K9:L10"/>
    <mergeCell ref="M9:N10"/>
    <mergeCell ref="O9:P10"/>
    <mergeCell ref="Q9:R10"/>
    <mergeCell ref="S9:T10"/>
    <mergeCell ref="U9:V10"/>
    <mergeCell ref="AG7:AH8"/>
    <mergeCell ref="AI7:AJ8"/>
    <mergeCell ref="AK7:AL8"/>
    <mergeCell ref="AM7:AN8"/>
    <mergeCell ref="AO7:AP8"/>
    <mergeCell ref="AQ7:AR8"/>
    <mergeCell ref="U7:V8"/>
    <mergeCell ref="K11:L12"/>
    <mergeCell ref="M11:N12"/>
    <mergeCell ref="O11:P12"/>
    <mergeCell ref="Q11:R12"/>
    <mergeCell ref="AI9:AJ10"/>
    <mergeCell ref="AK9:AL10"/>
    <mergeCell ref="AM9:AN10"/>
    <mergeCell ref="AO9:AP10"/>
    <mergeCell ref="AQ9:AR10"/>
    <mergeCell ref="AQ11:AR12"/>
    <mergeCell ref="AS11:AT12"/>
    <mergeCell ref="A13:A14"/>
    <mergeCell ref="B13:J14"/>
    <mergeCell ref="K13:L14"/>
    <mergeCell ref="M13:N14"/>
    <mergeCell ref="O13:P14"/>
    <mergeCell ref="Q13:R14"/>
    <mergeCell ref="S13:T14"/>
    <mergeCell ref="U13:V14"/>
    <mergeCell ref="AE11:AF12"/>
    <mergeCell ref="AG11:AH12"/>
    <mergeCell ref="AI11:AJ12"/>
    <mergeCell ref="AK11:AL12"/>
    <mergeCell ref="AM11:AN12"/>
    <mergeCell ref="AO11:AP12"/>
    <mergeCell ref="S11:T12"/>
    <mergeCell ref="U11:V12"/>
    <mergeCell ref="W11:X12"/>
    <mergeCell ref="Y11:Z12"/>
    <mergeCell ref="AA11:AB12"/>
    <mergeCell ref="AC11:AD12"/>
    <mergeCell ref="A11:A12"/>
    <mergeCell ref="D11:J12"/>
    <mergeCell ref="AO13:AP14"/>
    <mergeCell ref="AQ13:AR14"/>
    <mergeCell ref="AS13:AT14"/>
    <mergeCell ref="W13:X14"/>
    <mergeCell ref="Y13:Z14"/>
    <mergeCell ref="AA13:AB14"/>
    <mergeCell ref="AC13:AD14"/>
    <mergeCell ref="AE13:AF14"/>
    <mergeCell ref="AG13:AH14"/>
    <mergeCell ref="A15:A16"/>
    <mergeCell ref="B15:C18"/>
    <mergeCell ref="D15:J16"/>
    <mergeCell ref="K15:L16"/>
    <mergeCell ref="M15:N16"/>
    <mergeCell ref="O15:P16"/>
    <mergeCell ref="AI13:AJ14"/>
    <mergeCell ref="AK13:AL14"/>
    <mergeCell ref="AM13:AN14"/>
    <mergeCell ref="AC17:AD18"/>
    <mergeCell ref="AE17:AF18"/>
    <mergeCell ref="AO15:AP16"/>
    <mergeCell ref="AQ15:AR16"/>
    <mergeCell ref="AS15:AT16"/>
    <mergeCell ref="A17:A18"/>
    <mergeCell ref="D17:J18"/>
    <mergeCell ref="AK15:AL16"/>
    <mergeCell ref="AM15:AN16"/>
    <mergeCell ref="Q15:R16"/>
    <mergeCell ref="S15:T16"/>
    <mergeCell ref="U15:V16"/>
    <mergeCell ref="W15:X16"/>
    <mergeCell ref="Y15:Z16"/>
    <mergeCell ref="AA15:AB16"/>
    <mergeCell ref="W19:X20"/>
    <mergeCell ref="Y19:Z20"/>
    <mergeCell ref="AA19:AB20"/>
    <mergeCell ref="AC19:AD20"/>
    <mergeCell ref="Q17:R18"/>
    <mergeCell ref="S17:T18"/>
    <mergeCell ref="AC15:AD16"/>
    <mergeCell ref="AE15:AF16"/>
    <mergeCell ref="AG15:AH16"/>
    <mergeCell ref="AI15:AJ16"/>
    <mergeCell ref="AS17:AT18"/>
    <mergeCell ref="A19:A20"/>
    <mergeCell ref="C19:D20"/>
    <mergeCell ref="E19:E20"/>
    <mergeCell ref="F19:G20"/>
    <mergeCell ref="H19:J20"/>
    <mergeCell ref="K19:L20"/>
    <mergeCell ref="M19:N20"/>
    <mergeCell ref="O19:P20"/>
    <mergeCell ref="Q19:R20"/>
    <mergeCell ref="AG17:AH18"/>
    <mergeCell ref="AI17:AJ18"/>
    <mergeCell ref="AK17:AL18"/>
    <mergeCell ref="AM17:AN18"/>
    <mergeCell ref="AO17:AP18"/>
    <mergeCell ref="AQ17:AR18"/>
    <mergeCell ref="U17:V18"/>
    <mergeCell ref="W17:X18"/>
    <mergeCell ref="Y17:Z18"/>
    <mergeCell ref="AA17:AB18"/>
    <mergeCell ref="K17:L18"/>
    <mergeCell ref="M17:N18"/>
    <mergeCell ref="O17:P18"/>
    <mergeCell ref="A29:C29"/>
    <mergeCell ref="E29:G30"/>
    <mergeCell ref="H29:L30"/>
    <mergeCell ref="M29:O30"/>
    <mergeCell ref="P29:R29"/>
    <mergeCell ref="T29:V30"/>
    <mergeCell ref="AQ19:AR20"/>
    <mergeCell ref="AS19:AT20"/>
    <mergeCell ref="A28:D28"/>
    <mergeCell ref="E28:G28"/>
    <mergeCell ref="H28:L28"/>
    <mergeCell ref="M28:O28"/>
    <mergeCell ref="P28:S28"/>
    <mergeCell ref="T28:V28"/>
    <mergeCell ref="W28:AA28"/>
    <mergeCell ref="AB28:AD28"/>
    <mergeCell ref="AE19:AF20"/>
    <mergeCell ref="AG19:AH20"/>
    <mergeCell ref="AI19:AJ20"/>
    <mergeCell ref="AK19:AL20"/>
    <mergeCell ref="AM19:AN20"/>
    <mergeCell ref="AO19:AP20"/>
    <mergeCell ref="S19:T20"/>
    <mergeCell ref="U19:V20"/>
    <mergeCell ref="W29:AA30"/>
    <mergeCell ref="AB29:AD30"/>
    <mergeCell ref="AE29:AG29"/>
    <mergeCell ref="AI29:AK30"/>
    <mergeCell ref="AL29:AP30"/>
    <mergeCell ref="AQ29:AS30"/>
    <mergeCell ref="AE28:AH28"/>
    <mergeCell ref="AI28:AK28"/>
    <mergeCell ref="AL28:AP28"/>
    <mergeCell ref="AQ28:AS28"/>
    <mergeCell ref="W31:AA32"/>
    <mergeCell ref="AB31:AD32"/>
    <mergeCell ref="AE31:AG31"/>
    <mergeCell ref="AI31:AK32"/>
    <mergeCell ref="AL31:AP32"/>
    <mergeCell ref="AQ31:AS32"/>
    <mergeCell ref="A31:C31"/>
    <mergeCell ref="E31:G32"/>
    <mergeCell ref="H31:L32"/>
    <mergeCell ref="M31:O32"/>
    <mergeCell ref="P31:R31"/>
    <mergeCell ref="T31:V32"/>
    <mergeCell ref="W33:AA34"/>
    <mergeCell ref="AB33:AD34"/>
    <mergeCell ref="AE33:AG33"/>
    <mergeCell ref="AI33:AK34"/>
    <mergeCell ref="AL33:AP34"/>
    <mergeCell ref="AQ33:AS34"/>
    <mergeCell ref="A33:C33"/>
    <mergeCell ref="E33:G34"/>
    <mergeCell ref="H33:L34"/>
    <mergeCell ref="M33:O34"/>
    <mergeCell ref="P33:R33"/>
    <mergeCell ref="T33:V34"/>
    <mergeCell ref="W35:AA36"/>
    <mergeCell ref="AB35:AD36"/>
    <mergeCell ref="AE35:AG35"/>
    <mergeCell ref="AI35:AK36"/>
    <mergeCell ref="AL35:AP36"/>
    <mergeCell ref="AQ35:AS36"/>
    <mergeCell ref="A35:C35"/>
    <mergeCell ref="E35:G36"/>
    <mergeCell ref="H35:L36"/>
    <mergeCell ref="M35:O36"/>
    <mergeCell ref="P35:R35"/>
    <mergeCell ref="T35:V36"/>
    <mergeCell ref="W37:AA38"/>
    <mergeCell ref="AB37:AD38"/>
    <mergeCell ref="AE37:AG37"/>
    <mergeCell ref="AI37:AK38"/>
    <mergeCell ref="AL37:AP38"/>
    <mergeCell ref="AQ37:AS38"/>
    <mergeCell ref="A37:C37"/>
    <mergeCell ref="E37:G38"/>
    <mergeCell ref="H37:L38"/>
    <mergeCell ref="M37:O38"/>
    <mergeCell ref="P37:R37"/>
    <mergeCell ref="T37:V38"/>
    <mergeCell ref="W39:AA40"/>
    <mergeCell ref="AB39:AD40"/>
    <mergeCell ref="AE39:AG39"/>
    <mergeCell ref="AI39:AK40"/>
    <mergeCell ref="AL39:AP40"/>
    <mergeCell ref="AQ39:AS40"/>
    <mergeCell ref="A39:C39"/>
    <mergeCell ref="E39:G40"/>
    <mergeCell ref="H39:L40"/>
    <mergeCell ref="M39:O40"/>
    <mergeCell ref="P39:R39"/>
    <mergeCell ref="T39:V40"/>
    <mergeCell ref="P44:X46"/>
    <mergeCell ref="Y44:AC46"/>
    <mergeCell ref="AD44:AT46"/>
    <mergeCell ref="A44:E46"/>
    <mergeCell ref="F44:F46"/>
    <mergeCell ref="G44:G46"/>
    <mergeCell ref="I44:I46"/>
    <mergeCell ref="J44:J46"/>
    <mergeCell ref="K44:O46"/>
  </mergeCells>
  <phoneticPr fontId="4"/>
  <printOptions horizontalCentered="1" verticalCentered="1"/>
  <pageMargins left="0.70866141732283472" right="0.19685039370078741" top="0.39370078740157483" bottom="0.39370078740157483" header="0.39370078740157483" footer="0"/>
  <pageSetup paperSize="9" scale="61" orientation="landscape" blackAndWhite="1" r:id="rId1"/>
  <headerFooter scaleWithDoc="0">
    <oddFooter>&amp;C3/30&amp;R&amp;F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CD64-CB89-438C-963F-AA1AFCCECBA4}">
  <sheetPr>
    <tabColor theme="7" tint="0.79998168889431442"/>
    <pageSetUpPr fitToPage="1"/>
  </sheetPr>
  <dimension ref="A1:BF72"/>
  <sheetViews>
    <sheetView view="pageBreakPreview" zoomScaleNormal="70" zoomScaleSheetLayoutView="100" workbookViewId="0"/>
  </sheetViews>
  <sheetFormatPr defaultRowHeight="16.5" x14ac:dyDescent="0.3"/>
  <cols>
    <col min="1" max="51" width="4.5" style="107" customWidth="1"/>
    <col min="52" max="58" width="9" style="107"/>
    <col min="59" max="256" width="9" style="118"/>
    <col min="257" max="307" width="4.5" style="118" customWidth="1"/>
    <col min="308" max="512" width="9" style="118"/>
    <col min="513" max="563" width="4.5" style="118" customWidth="1"/>
    <col min="564" max="768" width="9" style="118"/>
    <col min="769" max="819" width="4.5" style="118" customWidth="1"/>
    <col min="820" max="1024" width="9" style="118"/>
    <col min="1025" max="1075" width="4.5" style="118" customWidth="1"/>
    <col min="1076" max="1280" width="9" style="118"/>
    <col min="1281" max="1331" width="4.5" style="118" customWidth="1"/>
    <col min="1332" max="1536" width="9" style="118"/>
    <col min="1537" max="1587" width="4.5" style="118" customWidth="1"/>
    <col min="1588" max="1792" width="9" style="118"/>
    <col min="1793" max="1843" width="4.5" style="118" customWidth="1"/>
    <col min="1844" max="2048" width="9" style="118"/>
    <col min="2049" max="2099" width="4.5" style="118" customWidth="1"/>
    <col min="2100" max="2304" width="9" style="118"/>
    <col min="2305" max="2355" width="4.5" style="118" customWidth="1"/>
    <col min="2356" max="2560" width="9" style="118"/>
    <col min="2561" max="2611" width="4.5" style="118" customWidth="1"/>
    <col min="2612" max="2816" width="9" style="118"/>
    <col min="2817" max="2867" width="4.5" style="118" customWidth="1"/>
    <col min="2868" max="3072" width="9" style="118"/>
    <col min="3073" max="3123" width="4.5" style="118" customWidth="1"/>
    <col min="3124" max="3328" width="9" style="118"/>
    <col min="3329" max="3379" width="4.5" style="118" customWidth="1"/>
    <col min="3380" max="3584" width="9" style="118"/>
    <col min="3585" max="3635" width="4.5" style="118" customWidth="1"/>
    <col min="3636" max="3840" width="9" style="118"/>
    <col min="3841" max="3891" width="4.5" style="118" customWidth="1"/>
    <col min="3892" max="4096" width="9" style="118"/>
    <col min="4097" max="4147" width="4.5" style="118" customWidth="1"/>
    <col min="4148" max="4352" width="9" style="118"/>
    <col min="4353" max="4403" width="4.5" style="118" customWidth="1"/>
    <col min="4404" max="4608" width="9" style="118"/>
    <col min="4609" max="4659" width="4.5" style="118" customWidth="1"/>
    <col min="4660" max="4864" width="9" style="118"/>
    <col min="4865" max="4915" width="4.5" style="118" customWidth="1"/>
    <col min="4916" max="5120" width="9" style="118"/>
    <col min="5121" max="5171" width="4.5" style="118" customWidth="1"/>
    <col min="5172" max="5376" width="9" style="118"/>
    <col min="5377" max="5427" width="4.5" style="118" customWidth="1"/>
    <col min="5428" max="5632" width="9" style="118"/>
    <col min="5633" max="5683" width="4.5" style="118" customWidth="1"/>
    <col min="5684" max="5888" width="9" style="118"/>
    <col min="5889" max="5939" width="4.5" style="118" customWidth="1"/>
    <col min="5940" max="6144" width="9" style="118"/>
    <col min="6145" max="6195" width="4.5" style="118" customWidth="1"/>
    <col min="6196" max="6400" width="9" style="118"/>
    <col min="6401" max="6451" width="4.5" style="118" customWidth="1"/>
    <col min="6452" max="6656" width="9" style="118"/>
    <col min="6657" max="6707" width="4.5" style="118" customWidth="1"/>
    <col min="6708" max="6912" width="9" style="118"/>
    <col min="6913" max="6963" width="4.5" style="118" customWidth="1"/>
    <col min="6964" max="7168" width="9" style="118"/>
    <col min="7169" max="7219" width="4.5" style="118" customWidth="1"/>
    <col min="7220" max="7424" width="9" style="118"/>
    <col min="7425" max="7475" width="4.5" style="118" customWidth="1"/>
    <col min="7476" max="7680" width="9" style="118"/>
    <col min="7681" max="7731" width="4.5" style="118" customWidth="1"/>
    <col min="7732" max="7936" width="9" style="118"/>
    <col min="7937" max="7987" width="4.5" style="118" customWidth="1"/>
    <col min="7988" max="8192" width="9" style="118"/>
    <col min="8193" max="8243" width="4.5" style="118" customWidth="1"/>
    <col min="8244" max="8448" width="9" style="118"/>
    <col min="8449" max="8499" width="4.5" style="118" customWidth="1"/>
    <col min="8500" max="8704" width="9" style="118"/>
    <col min="8705" max="8755" width="4.5" style="118" customWidth="1"/>
    <col min="8756" max="8960" width="9" style="118"/>
    <col min="8961" max="9011" width="4.5" style="118" customWidth="1"/>
    <col min="9012" max="9216" width="9" style="118"/>
    <col min="9217" max="9267" width="4.5" style="118" customWidth="1"/>
    <col min="9268" max="9472" width="9" style="118"/>
    <col min="9473" max="9523" width="4.5" style="118" customWidth="1"/>
    <col min="9524" max="9728" width="9" style="118"/>
    <col min="9729" max="9779" width="4.5" style="118" customWidth="1"/>
    <col min="9780" max="9984" width="9" style="118"/>
    <col min="9985" max="10035" width="4.5" style="118" customWidth="1"/>
    <col min="10036" max="10240" width="9" style="118"/>
    <col min="10241" max="10291" width="4.5" style="118" customWidth="1"/>
    <col min="10292" max="10496" width="9" style="118"/>
    <col min="10497" max="10547" width="4.5" style="118" customWidth="1"/>
    <col min="10548" max="10752" width="9" style="118"/>
    <col min="10753" max="10803" width="4.5" style="118" customWidth="1"/>
    <col min="10804" max="11008" width="9" style="118"/>
    <col min="11009" max="11059" width="4.5" style="118" customWidth="1"/>
    <col min="11060" max="11264" width="9" style="118"/>
    <col min="11265" max="11315" width="4.5" style="118" customWidth="1"/>
    <col min="11316" max="11520" width="9" style="118"/>
    <col min="11521" max="11571" width="4.5" style="118" customWidth="1"/>
    <col min="11572" max="11776" width="9" style="118"/>
    <col min="11777" max="11827" width="4.5" style="118" customWidth="1"/>
    <col min="11828" max="12032" width="9" style="118"/>
    <col min="12033" max="12083" width="4.5" style="118" customWidth="1"/>
    <col min="12084" max="12288" width="9" style="118"/>
    <col min="12289" max="12339" width="4.5" style="118" customWidth="1"/>
    <col min="12340" max="12544" width="9" style="118"/>
    <col min="12545" max="12595" width="4.5" style="118" customWidth="1"/>
    <col min="12596" max="12800" width="9" style="118"/>
    <col min="12801" max="12851" width="4.5" style="118" customWidth="1"/>
    <col min="12852" max="13056" width="9" style="118"/>
    <col min="13057" max="13107" width="4.5" style="118" customWidth="1"/>
    <col min="13108" max="13312" width="9" style="118"/>
    <col min="13313" max="13363" width="4.5" style="118" customWidth="1"/>
    <col min="13364" max="13568" width="9" style="118"/>
    <col min="13569" max="13619" width="4.5" style="118" customWidth="1"/>
    <col min="13620" max="13824" width="9" style="118"/>
    <col min="13825" max="13875" width="4.5" style="118" customWidth="1"/>
    <col min="13876" max="14080" width="9" style="118"/>
    <col min="14081" max="14131" width="4.5" style="118" customWidth="1"/>
    <col min="14132" max="14336" width="9" style="118"/>
    <col min="14337" max="14387" width="4.5" style="118" customWidth="1"/>
    <col min="14388" max="14592" width="9" style="118"/>
    <col min="14593" max="14643" width="4.5" style="118" customWidth="1"/>
    <col min="14644" max="14848" width="9" style="118"/>
    <col min="14849" max="14899" width="4.5" style="118" customWidth="1"/>
    <col min="14900" max="15104" width="9" style="118"/>
    <col min="15105" max="15155" width="4.5" style="118" customWidth="1"/>
    <col min="15156" max="15360" width="9" style="118"/>
    <col min="15361" max="15411" width="4.5" style="118" customWidth="1"/>
    <col min="15412" max="15616" width="9" style="118"/>
    <col min="15617" max="15667" width="4.5" style="118" customWidth="1"/>
    <col min="15668" max="15872" width="9" style="118"/>
    <col min="15873" max="15923" width="4.5" style="118" customWidth="1"/>
    <col min="15924" max="16128" width="9" style="118"/>
    <col min="16129" max="16179" width="4.5" style="118" customWidth="1"/>
    <col min="16180" max="16384" width="9" style="118"/>
  </cols>
  <sheetData>
    <row r="1" spans="1:58" s="11" customFormat="1" ht="18.75" customHeight="1" x14ac:dyDescent="0.35">
      <c r="A1" s="106" t="s">
        <v>174</v>
      </c>
      <c r="B1" s="107"/>
      <c r="C1" s="107"/>
      <c r="D1" s="107"/>
      <c r="E1" s="107"/>
      <c r="F1" s="107"/>
      <c r="G1" s="107"/>
      <c r="H1" s="107"/>
      <c r="I1" s="107"/>
      <c r="J1" s="107"/>
      <c r="K1" s="79"/>
      <c r="L1" s="79"/>
      <c r="M1" s="79"/>
      <c r="N1" s="79"/>
      <c r="O1" s="107"/>
      <c r="P1" s="107"/>
      <c r="Q1" s="107"/>
      <c r="R1" s="107"/>
      <c r="S1" s="107"/>
      <c r="T1" s="107"/>
      <c r="U1" s="107"/>
      <c r="V1" s="107"/>
      <c r="W1" s="107"/>
      <c r="X1" s="107"/>
      <c r="Y1" s="107"/>
      <c r="Z1" s="79"/>
      <c r="AA1" s="79"/>
      <c r="AB1" s="79"/>
      <c r="AC1" s="79"/>
      <c r="AD1" s="79"/>
      <c r="AE1" s="79"/>
      <c r="AF1" s="79"/>
      <c r="AG1" s="79"/>
      <c r="AH1" s="79"/>
      <c r="AI1" s="89" t="s">
        <v>99</v>
      </c>
      <c r="AJ1" s="1055"/>
      <c r="AK1" s="1055"/>
      <c r="AL1" s="1055"/>
      <c r="AM1" s="88" t="s">
        <v>19</v>
      </c>
      <c r="AN1" s="1055"/>
      <c r="AO1" s="1055"/>
      <c r="AP1" s="88" t="s">
        <v>20</v>
      </c>
      <c r="AQ1" s="1008"/>
      <c r="AR1" s="1008"/>
      <c r="AS1" s="1056" t="s">
        <v>102</v>
      </c>
      <c r="AT1" s="1056"/>
      <c r="AU1" s="79"/>
      <c r="AV1" s="79"/>
      <c r="AW1" s="79"/>
      <c r="AX1" s="79"/>
      <c r="AY1" s="79"/>
      <c r="AZ1" s="79"/>
      <c r="BA1" s="79"/>
      <c r="BB1" s="79"/>
      <c r="BC1" s="79"/>
      <c r="BD1" s="79"/>
      <c r="BE1" s="79"/>
      <c r="BF1" s="79"/>
    </row>
    <row r="2" spans="1:58" s="11" customFormat="1" ht="18.75" customHeight="1" thickBot="1" x14ac:dyDescent="0.35">
      <c r="A2" s="80" t="s">
        <v>175</v>
      </c>
      <c r="B2" s="107"/>
      <c r="C2" s="107"/>
      <c r="D2" s="107"/>
      <c r="E2" s="107"/>
      <c r="F2" s="107"/>
      <c r="G2" s="107"/>
      <c r="H2" s="88"/>
      <c r="I2" s="1057"/>
      <c r="J2" s="1057"/>
      <c r="K2" s="1056"/>
      <c r="L2" s="1056"/>
      <c r="M2" s="79"/>
      <c r="N2" s="79"/>
      <c r="O2" s="107"/>
      <c r="P2" s="107"/>
      <c r="Q2" s="107"/>
      <c r="R2" s="107"/>
      <c r="S2" s="107"/>
      <c r="T2" s="107"/>
      <c r="U2" s="107"/>
      <c r="V2" s="107"/>
      <c r="W2" s="108"/>
      <c r="X2" s="88"/>
      <c r="Y2" s="84"/>
      <c r="Z2" s="1057"/>
      <c r="AA2" s="1057"/>
      <c r="AB2" s="79"/>
      <c r="AC2" s="79"/>
      <c r="AD2" s="79"/>
      <c r="AE2" s="79"/>
      <c r="AF2" s="79"/>
      <c r="AG2" s="79"/>
      <c r="AH2" s="79"/>
      <c r="AI2" s="79"/>
      <c r="AJ2" s="79"/>
      <c r="AK2" s="79"/>
      <c r="AL2" s="79"/>
      <c r="AM2" s="79"/>
      <c r="AN2" s="79"/>
      <c r="AO2" s="79"/>
      <c r="AP2" s="79"/>
      <c r="AQ2" s="1058" t="s">
        <v>176</v>
      </c>
      <c r="AR2" s="1058"/>
      <c r="AS2" s="1058"/>
      <c r="AT2" s="1058"/>
      <c r="AU2" s="79"/>
      <c r="AV2" s="79"/>
      <c r="AW2" s="79"/>
      <c r="AX2" s="79"/>
      <c r="AY2" s="79"/>
      <c r="AZ2" s="79"/>
      <c r="BA2" s="79"/>
      <c r="BB2" s="79"/>
      <c r="BC2" s="79"/>
      <c r="BD2" s="79"/>
      <c r="BE2" s="79"/>
      <c r="BF2" s="79"/>
    </row>
    <row r="3" spans="1:58" s="11" customFormat="1" ht="18.75" customHeight="1" thickTop="1" x14ac:dyDescent="0.4">
      <c r="A3" s="1043" t="s">
        <v>1054</v>
      </c>
      <c r="B3" s="1043"/>
      <c r="C3" s="1043"/>
      <c r="D3" s="1043"/>
      <c r="E3" s="1044" t="s">
        <v>177</v>
      </c>
      <c r="F3" s="1045"/>
      <c r="G3" s="997" t="s">
        <v>178</v>
      </c>
      <c r="H3" s="997"/>
      <c r="I3" s="997"/>
      <c r="J3" s="1050" t="s">
        <v>179</v>
      </c>
      <c r="K3" s="1043" t="s">
        <v>180</v>
      </c>
      <c r="L3" s="1043"/>
      <c r="M3" s="1043"/>
      <c r="N3" s="1043" t="s">
        <v>181</v>
      </c>
      <c r="O3" s="1043"/>
      <c r="P3" s="1043" t="s">
        <v>182</v>
      </c>
      <c r="Q3" s="1043"/>
      <c r="R3" s="1043"/>
      <c r="S3" s="1043"/>
      <c r="T3" s="1043" t="s">
        <v>183</v>
      </c>
      <c r="U3" s="1043"/>
      <c r="V3" s="1051" t="s">
        <v>184</v>
      </c>
      <c r="W3" s="1052"/>
      <c r="X3" s="1052"/>
      <c r="Y3" s="1052"/>
      <c r="Z3" s="109"/>
      <c r="AA3" s="110"/>
      <c r="AB3" s="110"/>
      <c r="AC3" s="111" t="s">
        <v>99</v>
      </c>
      <c r="AD3" s="1053"/>
      <c r="AE3" s="1053"/>
      <c r="AF3" s="112" t="s">
        <v>19</v>
      </c>
      <c r="AG3" s="113"/>
      <c r="AH3" s="1054" t="s">
        <v>185</v>
      </c>
      <c r="AI3" s="1054"/>
      <c r="AJ3" s="112" t="s">
        <v>186</v>
      </c>
      <c r="AK3" s="112" t="s">
        <v>187</v>
      </c>
      <c r="AL3" s="112" t="s">
        <v>188</v>
      </c>
      <c r="AM3" s="112" t="s">
        <v>186</v>
      </c>
      <c r="AN3" s="114" t="s">
        <v>189</v>
      </c>
      <c r="AO3" s="112" t="s">
        <v>1055</v>
      </c>
      <c r="AP3" s="110"/>
      <c r="AQ3" s="110"/>
      <c r="AR3" s="115"/>
      <c r="AS3" s="1052" t="s">
        <v>190</v>
      </c>
      <c r="AT3" s="1059"/>
      <c r="AU3" s="79"/>
      <c r="AV3" s="79"/>
      <c r="AW3" s="79"/>
      <c r="AX3" s="79"/>
      <c r="AY3" s="79"/>
      <c r="AZ3" s="79"/>
      <c r="BA3" s="79"/>
      <c r="BB3" s="79"/>
      <c r="BC3" s="79"/>
      <c r="BD3" s="79"/>
      <c r="BE3" s="79"/>
      <c r="BF3" s="79"/>
    </row>
    <row r="4" spans="1:58" s="11" customFormat="1" ht="18.75" customHeight="1" x14ac:dyDescent="0.4">
      <c r="A4" s="1043"/>
      <c r="B4" s="1043"/>
      <c r="C4" s="1043"/>
      <c r="D4" s="1043"/>
      <c r="E4" s="1046"/>
      <c r="F4" s="1047"/>
      <c r="G4" s="997"/>
      <c r="H4" s="997"/>
      <c r="I4" s="997"/>
      <c r="J4" s="1050"/>
      <c r="K4" s="1043"/>
      <c r="L4" s="1043"/>
      <c r="M4" s="1043"/>
      <c r="N4" s="1043"/>
      <c r="O4" s="1043"/>
      <c r="P4" s="1043"/>
      <c r="Q4" s="1043"/>
      <c r="R4" s="1043"/>
      <c r="S4" s="1043"/>
      <c r="T4" s="1043"/>
      <c r="U4" s="1043"/>
      <c r="V4" s="1050" t="s">
        <v>191</v>
      </c>
      <c r="W4" s="1050" t="s">
        <v>192</v>
      </c>
      <c r="X4" s="1050" t="s">
        <v>193</v>
      </c>
      <c r="Y4" s="1064" t="s">
        <v>194</v>
      </c>
      <c r="Z4" s="1065" t="s">
        <v>195</v>
      </c>
      <c r="AA4" s="1023"/>
      <c r="AB4" s="1023"/>
      <c r="AC4" s="1023" t="s">
        <v>196</v>
      </c>
      <c r="AD4" s="1023"/>
      <c r="AE4" s="1023"/>
      <c r="AF4" s="1023"/>
      <c r="AG4" s="1023"/>
      <c r="AH4" s="1023"/>
      <c r="AI4" s="1023"/>
      <c r="AJ4" s="1023"/>
      <c r="AK4" s="1023"/>
      <c r="AL4" s="1023"/>
      <c r="AM4" s="1023"/>
      <c r="AN4" s="1023"/>
      <c r="AO4" s="1023"/>
      <c r="AP4" s="1023"/>
      <c r="AQ4" s="1023" t="s">
        <v>197</v>
      </c>
      <c r="AR4" s="1066"/>
      <c r="AS4" s="1060"/>
      <c r="AT4" s="1061"/>
      <c r="AU4" s="79"/>
      <c r="AV4" s="79"/>
      <c r="AW4" s="79"/>
      <c r="AX4" s="79"/>
      <c r="AY4" s="79"/>
      <c r="AZ4" s="79"/>
      <c r="BA4" s="79"/>
      <c r="BB4" s="79"/>
      <c r="BC4" s="79"/>
      <c r="BD4" s="79"/>
      <c r="BE4" s="79"/>
      <c r="BF4" s="79"/>
    </row>
    <row r="5" spans="1:58" s="11" customFormat="1" ht="18.75" customHeight="1" x14ac:dyDescent="0.4">
      <c r="A5" s="1043"/>
      <c r="B5" s="1043"/>
      <c r="C5" s="1043"/>
      <c r="D5" s="1043"/>
      <c r="E5" s="1046"/>
      <c r="F5" s="1047"/>
      <c r="G5" s="997"/>
      <c r="H5" s="997"/>
      <c r="I5" s="997"/>
      <c r="J5" s="1050"/>
      <c r="K5" s="1043"/>
      <c r="L5" s="1043"/>
      <c r="M5" s="1043"/>
      <c r="N5" s="1043"/>
      <c r="O5" s="1043"/>
      <c r="P5" s="1043"/>
      <c r="Q5" s="1043"/>
      <c r="R5" s="1043"/>
      <c r="S5" s="1043"/>
      <c r="T5" s="1043"/>
      <c r="U5" s="1043"/>
      <c r="V5" s="1050"/>
      <c r="W5" s="1050"/>
      <c r="X5" s="1050"/>
      <c r="Y5" s="1064"/>
      <c r="Z5" s="1067" t="s">
        <v>198</v>
      </c>
      <c r="AA5" s="1069" t="s">
        <v>199</v>
      </c>
      <c r="AB5" s="1069"/>
      <c r="AC5" s="1070"/>
      <c r="AD5" s="1071"/>
      <c r="AE5" s="1076"/>
      <c r="AF5" s="1077"/>
      <c r="AG5" s="1076"/>
      <c r="AH5" s="1077"/>
      <c r="AI5" s="1036" t="str">
        <f>IF(SUM(AA6:AH6)=0,"",SUM(AA6:AH6))</f>
        <v/>
      </c>
      <c r="AJ5" s="1082"/>
      <c r="AK5" s="1036"/>
      <c r="AL5" s="1082"/>
      <c r="AM5" s="1036"/>
      <c r="AN5" s="1082"/>
      <c r="AO5" s="1036"/>
      <c r="AP5" s="1037"/>
      <c r="AQ5" s="1023"/>
      <c r="AR5" s="1066"/>
      <c r="AS5" s="1060"/>
      <c r="AT5" s="1061"/>
      <c r="AU5" s="79"/>
      <c r="AV5" s="79"/>
      <c r="AW5" s="79"/>
      <c r="AX5" s="79"/>
      <c r="AY5" s="79"/>
      <c r="AZ5" s="79"/>
      <c r="BA5" s="79"/>
      <c r="BB5" s="79"/>
      <c r="BC5" s="79"/>
      <c r="BD5" s="79"/>
      <c r="BE5" s="79"/>
      <c r="BF5" s="79"/>
    </row>
    <row r="6" spans="1:58" s="11" customFormat="1" ht="18.75" customHeight="1" x14ac:dyDescent="0.4">
      <c r="A6" s="1043"/>
      <c r="B6" s="1043"/>
      <c r="C6" s="1043"/>
      <c r="D6" s="1043"/>
      <c r="E6" s="1046"/>
      <c r="F6" s="1047"/>
      <c r="G6" s="997"/>
      <c r="H6" s="997"/>
      <c r="I6" s="997"/>
      <c r="J6" s="1050"/>
      <c r="K6" s="1043"/>
      <c r="L6" s="1043"/>
      <c r="M6" s="1043"/>
      <c r="N6" s="1043"/>
      <c r="O6" s="1043"/>
      <c r="P6" s="1043"/>
      <c r="Q6" s="1043"/>
      <c r="R6" s="1043"/>
      <c r="S6" s="1043"/>
      <c r="T6" s="1043"/>
      <c r="U6" s="1043"/>
      <c r="V6" s="1050"/>
      <c r="W6" s="1050"/>
      <c r="X6" s="1050"/>
      <c r="Y6" s="1064"/>
      <c r="Z6" s="1067"/>
      <c r="AA6" s="1069"/>
      <c r="AB6" s="1069"/>
      <c r="AC6" s="1072"/>
      <c r="AD6" s="1073"/>
      <c r="AE6" s="1078"/>
      <c r="AF6" s="1079"/>
      <c r="AG6" s="1078"/>
      <c r="AH6" s="1079"/>
      <c r="AI6" s="1038"/>
      <c r="AJ6" s="1083"/>
      <c r="AK6" s="1038"/>
      <c r="AL6" s="1083"/>
      <c r="AM6" s="1038"/>
      <c r="AN6" s="1083"/>
      <c r="AO6" s="1038"/>
      <c r="AP6" s="1039"/>
      <c r="AQ6" s="1023"/>
      <c r="AR6" s="1066"/>
      <c r="AS6" s="1060"/>
      <c r="AT6" s="1061"/>
      <c r="AU6" s="79"/>
      <c r="AV6" s="79"/>
      <c r="AW6" s="79"/>
      <c r="AX6" s="79"/>
      <c r="AY6" s="79"/>
      <c r="AZ6" s="79"/>
      <c r="BA6" s="79"/>
      <c r="BB6" s="79"/>
      <c r="BC6" s="79"/>
      <c r="BD6" s="79"/>
      <c r="BE6" s="79"/>
      <c r="BF6" s="79"/>
    </row>
    <row r="7" spans="1:58" s="11" customFormat="1" ht="18.75" customHeight="1" x14ac:dyDescent="0.4">
      <c r="A7" s="1043"/>
      <c r="B7" s="1043"/>
      <c r="C7" s="1043"/>
      <c r="D7" s="1043"/>
      <c r="E7" s="1048"/>
      <c r="F7" s="1049"/>
      <c r="G7" s="997"/>
      <c r="H7" s="997"/>
      <c r="I7" s="997"/>
      <c r="J7" s="1050"/>
      <c r="K7" s="1043"/>
      <c r="L7" s="1043"/>
      <c r="M7" s="1043"/>
      <c r="N7" s="1043"/>
      <c r="O7" s="1043"/>
      <c r="P7" s="1043"/>
      <c r="Q7" s="1043"/>
      <c r="R7" s="1043"/>
      <c r="S7" s="1043"/>
      <c r="T7" s="1043"/>
      <c r="U7" s="1043"/>
      <c r="V7" s="1050"/>
      <c r="W7" s="1050"/>
      <c r="X7" s="1050"/>
      <c r="Y7" s="1064"/>
      <c r="Z7" s="1068"/>
      <c r="AA7" s="1069"/>
      <c r="AB7" s="1069"/>
      <c r="AC7" s="1074"/>
      <c r="AD7" s="1075"/>
      <c r="AE7" s="1080"/>
      <c r="AF7" s="1081"/>
      <c r="AG7" s="1080"/>
      <c r="AH7" s="1081"/>
      <c r="AI7" s="1040"/>
      <c r="AJ7" s="1084"/>
      <c r="AK7" s="1040"/>
      <c r="AL7" s="1084"/>
      <c r="AM7" s="1040"/>
      <c r="AN7" s="1084"/>
      <c r="AO7" s="1040"/>
      <c r="AP7" s="1041"/>
      <c r="AQ7" s="1023"/>
      <c r="AR7" s="1066"/>
      <c r="AS7" s="1062"/>
      <c r="AT7" s="1063"/>
      <c r="AU7" s="79"/>
      <c r="AV7" s="79"/>
      <c r="AW7" s="79"/>
      <c r="AX7" s="79"/>
      <c r="AY7" s="79"/>
      <c r="AZ7" s="79"/>
      <c r="BA7" s="79"/>
      <c r="BB7" s="79"/>
      <c r="BC7" s="79"/>
      <c r="BD7" s="79"/>
      <c r="BE7" s="79"/>
      <c r="BF7" s="79"/>
    </row>
    <row r="8" spans="1:58" s="11" customFormat="1" ht="18.75" customHeight="1" x14ac:dyDescent="0.4">
      <c r="A8" s="1042"/>
      <c r="B8" s="1042"/>
      <c r="C8" s="1042"/>
      <c r="D8" s="1042"/>
      <c r="E8" s="1007"/>
      <c r="F8" s="1009"/>
      <c r="G8" s="1011"/>
      <c r="H8" s="1011"/>
      <c r="I8" s="1011"/>
      <c r="J8" s="1011"/>
      <c r="K8" s="1011"/>
      <c r="L8" s="1011"/>
      <c r="M8" s="1011"/>
      <c r="N8" s="1007"/>
      <c r="O8" s="1009"/>
      <c r="P8" s="1024"/>
      <c r="Q8" s="1025"/>
      <c r="R8" s="1025"/>
      <c r="S8" s="1026"/>
      <c r="T8" s="1007"/>
      <c r="U8" s="1009"/>
      <c r="V8" s="1001"/>
      <c r="W8" s="1001"/>
      <c r="X8" s="1001"/>
      <c r="Y8" s="1030"/>
      <c r="Z8" s="1032"/>
      <c r="AA8" s="999"/>
      <c r="AB8" s="999"/>
      <c r="AC8" s="999"/>
      <c r="AD8" s="999"/>
      <c r="AE8" s="999"/>
      <c r="AF8" s="999"/>
      <c r="AG8" s="999"/>
      <c r="AH8" s="999"/>
      <c r="AI8" s="999"/>
      <c r="AJ8" s="999"/>
      <c r="AK8" s="1020"/>
      <c r="AL8" s="1020"/>
      <c r="AM8" s="1020"/>
      <c r="AN8" s="1020"/>
      <c r="AO8" s="1020"/>
      <c r="AP8" s="1020"/>
      <c r="AQ8" s="1012" t="str">
        <f>IF(SUM(AA8:AP9)=0,"",SUM(AA8:AP9))</f>
        <v/>
      </c>
      <c r="AR8" s="1013"/>
      <c r="AS8" s="1016"/>
      <c r="AT8" s="1017"/>
      <c r="AU8" s="79"/>
      <c r="AV8" s="79"/>
      <c r="AW8" s="79"/>
      <c r="AX8" s="79"/>
      <c r="AY8" s="79"/>
      <c r="AZ8" s="79"/>
      <c r="BA8" s="79"/>
      <c r="BB8" s="79"/>
      <c r="BC8" s="79"/>
      <c r="BD8" s="79"/>
      <c r="BE8" s="79"/>
      <c r="BF8" s="79"/>
    </row>
    <row r="9" spans="1:58" s="11" customFormat="1" ht="18.75" customHeight="1" x14ac:dyDescent="0.4">
      <c r="A9" s="1005"/>
      <c r="B9" s="1005"/>
      <c r="C9" s="1005"/>
      <c r="D9" s="1005"/>
      <c r="E9" s="1008"/>
      <c r="F9" s="1010"/>
      <c r="G9" s="1011"/>
      <c r="H9" s="1011"/>
      <c r="I9" s="1011"/>
      <c r="J9" s="1011"/>
      <c r="K9" s="1011"/>
      <c r="L9" s="1011"/>
      <c r="M9" s="1011"/>
      <c r="N9" s="1008"/>
      <c r="O9" s="1010"/>
      <c r="P9" s="1027"/>
      <c r="Q9" s="1028"/>
      <c r="R9" s="1028"/>
      <c r="S9" s="1029"/>
      <c r="T9" s="1008"/>
      <c r="U9" s="1010"/>
      <c r="V9" s="1002"/>
      <c r="W9" s="1002"/>
      <c r="X9" s="1002"/>
      <c r="Y9" s="1031"/>
      <c r="Z9" s="1032"/>
      <c r="AA9" s="999"/>
      <c r="AB9" s="999"/>
      <c r="AC9" s="999"/>
      <c r="AD9" s="999"/>
      <c r="AE9" s="999"/>
      <c r="AF9" s="999"/>
      <c r="AG9" s="999"/>
      <c r="AH9" s="999"/>
      <c r="AI9" s="999"/>
      <c r="AJ9" s="999"/>
      <c r="AK9" s="1020"/>
      <c r="AL9" s="1020"/>
      <c r="AM9" s="1020"/>
      <c r="AN9" s="1020"/>
      <c r="AO9" s="1020"/>
      <c r="AP9" s="1020"/>
      <c r="AQ9" s="1034"/>
      <c r="AR9" s="1035"/>
      <c r="AS9" s="1018"/>
      <c r="AT9" s="1019"/>
      <c r="AU9" s="79"/>
      <c r="AV9" s="79"/>
      <c r="AW9" s="79"/>
      <c r="AX9" s="79"/>
      <c r="AY9" s="79"/>
      <c r="AZ9" s="79"/>
      <c r="BA9" s="79"/>
      <c r="BB9" s="79"/>
      <c r="BC9" s="79"/>
      <c r="BD9" s="79"/>
      <c r="BE9" s="79"/>
      <c r="BF9" s="79"/>
    </row>
    <row r="10" spans="1:58" s="11" customFormat="1" ht="18.75" customHeight="1" x14ac:dyDescent="0.4">
      <c r="A10" s="1005"/>
      <c r="B10" s="1005"/>
      <c r="C10" s="1005"/>
      <c r="D10" s="1005"/>
      <c r="E10" s="1007"/>
      <c r="F10" s="1009"/>
      <c r="G10" s="1011"/>
      <c r="H10" s="1011"/>
      <c r="I10" s="1011"/>
      <c r="J10" s="1011"/>
      <c r="K10" s="1011"/>
      <c r="L10" s="1011"/>
      <c r="M10" s="1011"/>
      <c r="N10" s="1007"/>
      <c r="O10" s="1009"/>
      <c r="P10" s="1024"/>
      <c r="Q10" s="1025"/>
      <c r="R10" s="1025"/>
      <c r="S10" s="1026"/>
      <c r="T10" s="1007"/>
      <c r="U10" s="1009"/>
      <c r="V10" s="1001"/>
      <c r="W10" s="1001"/>
      <c r="X10" s="1001"/>
      <c r="Y10" s="1030"/>
      <c r="Z10" s="1032"/>
      <c r="AA10" s="999"/>
      <c r="AB10" s="999"/>
      <c r="AC10" s="999"/>
      <c r="AD10" s="999"/>
      <c r="AE10" s="999"/>
      <c r="AF10" s="999"/>
      <c r="AG10" s="999"/>
      <c r="AH10" s="999"/>
      <c r="AI10" s="999"/>
      <c r="AJ10" s="999"/>
      <c r="AK10" s="1020"/>
      <c r="AL10" s="1020"/>
      <c r="AM10" s="1020"/>
      <c r="AN10" s="1020"/>
      <c r="AO10" s="1020"/>
      <c r="AP10" s="1020"/>
      <c r="AQ10" s="1012" t="str">
        <f t="shared" ref="AQ10" si="0">IF(SUM(AA10:AP11)=0,"",SUM(AA10:AP11))</f>
        <v/>
      </c>
      <c r="AR10" s="1013"/>
      <c r="AS10" s="1016"/>
      <c r="AT10" s="1017"/>
      <c r="AU10" s="79"/>
      <c r="AV10" s="79"/>
      <c r="AW10" s="79"/>
      <c r="AX10" s="79"/>
      <c r="AY10" s="79"/>
      <c r="AZ10" s="79"/>
      <c r="BA10" s="79"/>
      <c r="BB10" s="79"/>
      <c r="BC10" s="79"/>
      <c r="BD10" s="79"/>
      <c r="BE10" s="79"/>
      <c r="BF10" s="79"/>
    </row>
    <row r="11" spans="1:58" s="11" customFormat="1" ht="18.75" customHeight="1" x14ac:dyDescent="0.4">
      <c r="A11" s="1005"/>
      <c r="B11" s="1005"/>
      <c r="C11" s="1005"/>
      <c r="D11" s="1005"/>
      <c r="E11" s="1008"/>
      <c r="F11" s="1010"/>
      <c r="G11" s="1011"/>
      <c r="H11" s="1011"/>
      <c r="I11" s="1011"/>
      <c r="J11" s="1011"/>
      <c r="K11" s="1011"/>
      <c r="L11" s="1011"/>
      <c r="M11" s="1011"/>
      <c r="N11" s="1008"/>
      <c r="O11" s="1010"/>
      <c r="P11" s="1027"/>
      <c r="Q11" s="1028"/>
      <c r="R11" s="1028"/>
      <c r="S11" s="1029"/>
      <c r="T11" s="1008"/>
      <c r="U11" s="1010"/>
      <c r="V11" s="1002"/>
      <c r="W11" s="1002"/>
      <c r="X11" s="1002"/>
      <c r="Y11" s="1031"/>
      <c r="Z11" s="1032"/>
      <c r="AA11" s="999"/>
      <c r="AB11" s="999"/>
      <c r="AC11" s="999"/>
      <c r="AD11" s="999"/>
      <c r="AE11" s="999"/>
      <c r="AF11" s="999"/>
      <c r="AG11" s="999"/>
      <c r="AH11" s="999"/>
      <c r="AI11" s="999"/>
      <c r="AJ11" s="999"/>
      <c r="AK11" s="1020"/>
      <c r="AL11" s="1020"/>
      <c r="AM11" s="1020"/>
      <c r="AN11" s="1020"/>
      <c r="AO11" s="1020"/>
      <c r="AP11" s="1020"/>
      <c r="AQ11" s="1034"/>
      <c r="AR11" s="1035"/>
      <c r="AS11" s="1018"/>
      <c r="AT11" s="1019"/>
      <c r="AU11" s="79"/>
      <c r="AV11" s="79"/>
      <c r="AW11" s="79"/>
      <c r="AX11" s="79"/>
      <c r="AY11" s="79"/>
      <c r="AZ11" s="79"/>
      <c r="BA11" s="79"/>
      <c r="BB11" s="79"/>
      <c r="BC11" s="79"/>
      <c r="BD11" s="79"/>
      <c r="BE11" s="79"/>
      <c r="BF11" s="79"/>
    </row>
    <row r="12" spans="1:58" s="11" customFormat="1" ht="18.75" customHeight="1" x14ac:dyDescent="0.4">
      <c r="A12" s="1005"/>
      <c r="B12" s="1005"/>
      <c r="C12" s="1005"/>
      <c r="D12" s="1005"/>
      <c r="E12" s="1007"/>
      <c r="F12" s="1009"/>
      <c r="G12" s="1011"/>
      <c r="H12" s="1011"/>
      <c r="I12" s="1011"/>
      <c r="J12" s="1011"/>
      <c r="K12" s="1011"/>
      <c r="L12" s="1011"/>
      <c r="M12" s="1011"/>
      <c r="N12" s="1007"/>
      <c r="O12" s="1009"/>
      <c r="P12" s="1024"/>
      <c r="Q12" s="1025"/>
      <c r="R12" s="1025"/>
      <c r="S12" s="1026"/>
      <c r="T12" s="1007"/>
      <c r="U12" s="1009"/>
      <c r="V12" s="1001"/>
      <c r="W12" s="1001"/>
      <c r="X12" s="1001"/>
      <c r="Y12" s="1030"/>
      <c r="Z12" s="1032"/>
      <c r="AA12" s="999"/>
      <c r="AB12" s="999"/>
      <c r="AC12" s="999"/>
      <c r="AD12" s="999"/>
      <c r="AE12" s="999"/>
      <c r="AF12" s="999"/>
      <c r="AG12" s="999"/>
      <c r="AH12" s="999"/>
      <c r="AI12" s="999"/>
      <c r="AJ12" s="999"/>
      <c r="AK12" s="1020"/>
      <c r="AL12" s="1020"/>
      <c r="AM12" s="1020"/>
      <c r="AN12" s="1020"/>
      <c r="AO12" s="1020"/>
      <c r="AP12" s="1020"/>
      <c r="AQ12" s="1012" t="str">
        <f t="shared" ref="AQ12" si="1">IF(SUM(AA12:AP13)=0,"",SUM(AA12:AP13))</f>
        <v/>
      </c>
      <c r="AR12" s="1013"/>
      <c r="AS12" s="1016"/>
      <c r="AT12" s="1017"/>
      <c r="AU12" s="79"/>
      <c r="AV12" s="79"/>
      <c r="AW12" s="79"/>
      <c r="AX12" s="79"/>
      <c r="AY12" s="79"/>
      <c r="AZ12" s="79"/>
      <c r="BA12" s="79"/>
      <c r="BB12" s="79"/>
      <c r="BC12" s="79"/>
      <c r="BD12" s="79"/>
      <c r="BE12" s="79"/>
      <c r="BF12" s="79"/>
    </row>
    <row r="13" spans="1:58" s="11" customFormat="1" ht="18.75" customHeight="1" x14ac:dyDescent="0.4">
      <c r="A13" s="1005"/>
      <c r="B13" s="1005"/>
      <c r="C13" s="1005"/>
      <c r="D13" s="1005"/>
      <c r="E13" s="1008"/>
      <c r="F13" s="1010"/>
      <c r="G13" s="1011"/>
      <c r="H13" s="1011"/>
      <c r="I13" s="1011"/>
      <c r="J13" s="1011"/>
      <c r="K13" s="1011"/>
      <c r="L13" s="1011"/>
      <c r="M13" s="1011"/>
      <c r="N13" s="1008"/>
      <c r="O13" s="1010"/>
      <c r="P13" s="1027"/>
      <c r="Q13" s="1028"/>
      <c r="R13" s="1028"/>
      <c r="S13" s="1029"/>
      <c r="T13" s="1008"/>
      <c r="U13" s="1010"/>
      <c r="V13" s="1002"/>
      <c r="W13" s="1002"/>
      <c r="X13" s="1002"/>
      <c r="Y13" s="1031"/>
      <c r="Z13" s="1032"/>
      <c r="AA13" s="999"/>
      <c r="AB13" s="999"/>
      <c r="AC13" s="999"/>
      <c r="AD13" s="999"/>
      <c r="AE13" s="999"/>
      <c r="AF13" s="999"/>
      <c r="AG13" s="999"/>
      <c r="AH13" s="999"/>
      <c r="AI13" s="999"/>
      <c r="AJ13" s="999"/>
      <c r="AK13" s="1020"/>
      <c r="AL13" s="1020"/>
      <c r="AM13" s="1020"/>
      <c r="AN13" s="1020"/>
      <c r="AO13" s="1020"/>
      <c r="AP13" s="1020"/>
      <c r="AQ13" s="1034"/>
      <c r="AR13" s="1035"/>
      <c r="AS13" s="1018"/>
      <c r="AT13" s="1019"/>
      <c r="AU13" s="79"/>
      <c r="AV13" s="79"/>
      <c r="AW13" s="79"/>
      <c r="AX13" s="79"/>
      <c r="AY13" s="79"/>
      <c r="AZ13" s="79"/>
      <c r="BA13" s="79"/>
      <c r="BB13" s="79"/>
      <c r="BC13" s="79"/>
      <c r="BD13" s="79"/>
      <c r="BE13" s="79"/>
      <c r="BF13" s="79"/>
    </row>
    <row r="14" spans="1:58" s="11" customFormat="1" ht="18.75" customHeight="1" x14ac:dyDescent="0.4">
      <c r="A14" s="1005"/>
      <c r="B14" s="1005"/>
      <c r="C14" s="1005"/>
      <c r="D14" s="1005"/>
      <c r="E14" s="1007"/>
      <c r="F14" s="1009"/>
      <c r="G14" s="1011"/>
      <c r="H14" s="1011"/>
      <c r="I14" s="1011"/>
      <c r="J14" s="1011"/>
      <c r="K14" s="1011"/>
      <c r="L14" s="1011"/>
      <c r="M14" s="1011"/>
      <c r="N14" s="1007"/>
      <c r="O14" s="1009"/>
      <c r="P14" s="1024"/>
      <c r="Q14" s="1025"/>
      <c r="R14" s="1025"/>
      <c r="S14" s="1026"/>
      <c r="T14" s="1007"/>
      <c r="U14" s="1009"/>
      <c r="V14" s="1001"/>
      <c r="W14" s="1001"/>
      <c r="X14" s="1001"/>
      <c r="Y14" s="1030"/>
      <c r="Z14" s="1032"/>
      <c r="AA14" s="999"/>
      <c r="AB14" s="999"/>
      <c r="AC14" s="999"/>
      <c r="AD14" s="999"/>
      <c r="AE14" s="999"/>
      <c r="AF14" s="999"/>
      <c r="AG14" s="999"/>
      <c r="AH14" s="999"/>
      <c r="AI14" s="999"/>
      <c r="AJ14" s="999"/>
      <c r="AK14" s="1020"/>
      <c r="AL14" s="1020"/>
      <c r="AM14" s="1020"/>
      <c r="AN14" s="1020"/>
      <c r="AO14" s="1020"/>
      <c r="AP14" s="1020"/>
      <c r="AQ14" s="1012" t="str">
        <f t="shared" ref="AQ14" si="2">IF(SUM(AA14:AP15)=0,"",SUM(AA14:AP15))</f>
        <v/>
      </c>
      <c r="AR14" s="1013"/>
      <c r="AS14" s="1016"/>
      <c r="AT14" s="1017"/>
      <c r="AU14" s="79"/>
      <c r="AV14" s="79"/>
      <c r="AW14" s="79"/>
      <c r="AX14" s="79"/>
      <c r="AY14" s="79"/>
      <c r="AZ14" s="79"/>
      <c r="BA14" s="79"/>
      <c r="BB14" s="79"/>
      <c r="BC14" s="79"/>
      <c r="BD14" s="79"/>
      <c r="BE14" s="79"/>
      <c r="BF14" s="79"/>
    </row>
    <row r="15" spans="1:58" s="11" customFormat="1" ht="18.75" customHeight="1" x14ac:dyDescent="0.4">
      <c r="A15" s="1005"/>
      <c r="B15" s="1005"/>
      <c r="C15" s="1005"/>
      <c r="D15" s="1005"/>
      <c r="E15" s="1008"/>
      <c r="F15" s="1010"/>
      <c r="G15" s="1011"/>
      <c r="H15" s="1011"/>
      <c r="I15" s="1011"/>
      <c r="J15" s="1011"/>
      <c r="K15" s="1011"/>
      <c r="L15" s="1011"/>
      <c r="M15" s="1011"/>
      <c r="N15" s="1008"/>
      <c r="O15" s="1010"/>
      <c r="P15" s="1027"/>
      <c r="Q15" s="1028"/>
      <c r="R15" s="1028"/>
      <c r="S15" s="1029"/>
      <c r="T15" s="1008"/>
      <c r="U15" s="1010"/>
      <c r="V15" s="1002"/>
      <c r="W15" s="1002"/>
      <c r="X15" s="1002"/>
      <c r="Y15" s="1031"/>
      <c r="Z15" s="1032"/>
      <c r="AA15" s="999"/>
      <c r="AB15" s="999"/>
      <c r="AC15" s="999"/>
      <c r="AD15" s="999"/>
      <c r="AE15" s="999"/>
      <c r="AF15" s="999"/>
      <c r="AG15" s="999"/>
      <c r="AH15" s="999"/>
      <c r="AI15" s="999"/>
      <c r="AJ15" s="999"/>
      <c r="AK15" s="1020"/>
      <c r="AL15" s="1020"/>
      <c r="AM15" s="1020"/>
      <c r="AN15" s="1020"/>
      <c r="AO15" s="1020"/>
      <c r="AP15" s="1020"/>
      <c r="AQ15" s="1034"/>
      <c r="AR15" s="1035"/>
      <c r="AS15" s="1018"/>
      <c r="AT15" s="1019"/>
      <c r="AU15" s="79"/>
      <c r="AV15" s="79"/>
      <c r="AW15" s="79"/>
      <c r="AX15" s="79"/>
      <c r="AY15" s="79"/>
      <c r="AZ15" s="79"/>
      <c r="BA15" s="79"/>
      <c r="BB15" s="79"/>
      <c r="BC15" s="79"/>
      <c r="BD15" s="79"/>
      <c r="BE15" s="79"/>
      <c r="BF15" s="79"/>
    </row>
    <row r="16" spans="1:58" s="11" customFormat="1" ht="18.75" customHeight="1" x14ac:dyDescent="0.4">
      <c r="A16" s="1005"/>
      <c r="B16" s="1005"/>
      <c r="C16" s="1005"/>
      <c r="D16" s="1005"/>
      <c r="E16" s="1007"/>
      <c r="F16" s="1009"/>
      <c r="G16" s="1011"/>
      <c r="H16" s="1011"/>
      <c r="I16" s="1011"/>
      <c r="J16" s="1011"/>
      <c r="K16" s="1011"/>
      <c r="L16" s="1011"/>
      <c r="M16" s="1011"/>
      <c r="N16" s="1007"/>
      <c r="O16" s="1009"/>
      <c r="P16" s="1024"/>
      <c r="Q16" s="1025"/>
      <c r="R16" s="1025"/>
      <c r="S16" s="1026"/>
      <c r="T16" s="1007"/>
      <c r="U16" s="1009"/>
      <c r="V16" s="1001"/>
      <c r="W16" s="1001"/>
      <c r="X16" s="1001"/>
      <c r="Y16" s="1030"/>
      <c r="Z16" s="1032"/>
      <c r="AA16" s="999"/>
      <c r="AB16" s="999"/>
      <c r="AC16" s="999"/>
      <c r="AD16" s="999"/>
      <c r="AE16" s="999"/>
      <c r="AF16" s="999"/>
      <c r="AG16" s="999"/>
      <c r="AH16" s="999"/>
      <c r="AI16" s="999"/>
      <c r="AJ16" s="999"/>
      <c r="AK16" s="1020"/>
      <c r="AL16" s="1020"/>
      <c r="AM16" s="1020"/>
      <c r="AN16" s="1020"/>
      <c r="AO16" s="1020"/>
      <c r="AP16" s="1020"/>
      <c r="AQ16" s="1012" t="str">
        <f t="shared" ref="AQ16" si="3">IF(SUM(AA16:AP17)=0,"",SUM(AA16:AP17))</f>
        <v/>
      </c>
      <c r="AR16" s="1013"/>
      <c r="AS16" s="1016"/>
      <c r="AT16" s="1017"/>
      <c r="AU16" s="79"/>
      <c r="AV16" s="79"/>
      <c r="AW16" s="79"/>
      <c r="AX16" s="79"/>
      <c r="AY16" s="79"/>
      <c r="AZ16" s="79"/>
      <c r="BA16" s="79"/>
      <c r="BB16" s="79"/>
      <c r="BC16" s="79"/>
      <c r="BD16" s="79"/>
      <c r="BE16" s="79"/>
      <c r="BF16" s="79"/>
    </row>
    <row r="17" spans="1:58" s="11" customFormat="1" ht="18.75" customHeight="1" x14ac:dyDescent="0.4">
      <c r="A17" s="1005"/>
      <c r="B17" s="1005"/>
      <c r="C17" s="1005"/>
      <c r="D17" s="1005"/>
      <c r="E17" s="1008"/>
      <c r="F17" s="1010"/>
      <c r="G17" s="1011"/>
      <c r="H17" s="1011"/>
      <c r="I17" s="1011"/>
      <c r="J17" s="1011"/>
      <c r="K17" s="1011"/>
      <c r="L17" s="1011"/>
      <c r="M17" s="1011"/>
      <c r="N17" s="1008"/>
      <c r="O17" s="1010"/>
      <c r="P17" s="1027"/>
      <c r="Q17" s="1028"/>
      <c r="R17" s="1028"/>
      <c r="S17" s="1029"/>
      <c r="T17" s="1008"/>
      <c r="U17" s="1010"/>
      <c r="V17" s="1002"/>
      <c r="W17" s="1002"/>
      <c r="X17" s="1002"/>
      <c r="Y17" s="1031"/>
      <c r="Z17" s="1032"/>
      <c r="AA17" s="999"/>
      <c r="AB17" s="999"/>
      <c r="AC17" s="999"/>
      <c r="AD17" s="999"/>
      <c r="AE17" s="999"/>
      <c r="AF17" s="999"/>
      <c r="AG17" s="999"/>
      <c r="AH17" s="999"/>
      <c r="AI17" s="999"/>
      <c r="AJ17" s="999"/>
      <c r="AK17" s="1020"/>
      <c r="AL17" s="1020"/>
      <c r="AM17" s="1020"/>
      <c r="AN17" s="1020"/>
      <c r="AO17" s="1020"/>
      <c r="AP17" s="1020"/>
      <c r="AQ17" s="1034"/>
      <c r="AR17" s="1035"/>
      <c r="AS17" s="1018"/>
      <c r="AT17" s="1019"/>
      <c r="AU17" s="79"/>
      <c r="AV17" s="79"/>
      <c r="AW17" s="79"/>
      <c r="AX17" s="79"/>
      <c r="AY17" s="79"/>
      <c r="AZ17" s="79"/>
      <c r="BA17" s="79"/>
      <c r="BB17" s="79"/>
      <c r="BC17" s="79"/>
      <c r="BD17" s="79"/>
      <c r="BE17" s="79"/>
      <c r="BF17" s="79"/>
    </row>
    <row r="18" spans="1:58" s="11" customFormat="1" ht="18.75" customHeight="1" x14ac:dyDescent="0.4">
      <c r="A18" s="1005"/>
      <c r="B18" s="1005"/>
      <c r="C18" s="1005"/>
      <c r="D18" s="1005"/>
      <c r="E18" s="1007"/>
      <c r="F18" s="1009"/>
      <c r="G18" s="1011"/>
      <c r="H18" s="1011"/>
      <c r="I18" s="1011"/>
      <c r="J18" s="1011"/>
      <c r="K18" s="1011"/>
      <c r="L18" s="1011"/>
      <c r="M18" s="1011"/>
      <c r="N18" s="1007"/>
      <c r="O18" s="1009"/>
      <c r="P18" s="1024"/>
      <c r="Q18" s="1025"/>
      <c r="R18" s="1025"/>
      <c r="S18" s="1026"/>
      <c r="T18" s="1007"/>
      <c r="U18" s="1009"/>
      <c r="V18" s="1001"/>
      <c r="W18" s="1001"/>
      <c r="X18" s="1001"/>
      <c r="Y18" s="1030"/>
      <c r="Z18" s="1032"/>
      <c r="AA18" s="999"/>
      <c r="AB18" s="999"/>
      <c r="AC18" s="999"/>
      <c r="AD18" s="999"/>
      <c r="AE18" s="999"/>
      <c r="AF18" s="999"/>
      <c r="AG18" s="999"/>
      <c r="AH18" s="999"/>
      <c r="AI18" s="999"/>
      <c r="AJ18" s="999"/>
      <c r="AK18" s="1020"/>
      <c r="AL18" s="1020"/>
      <c r="AM18" s="1020"/>
      <c r="AN18" s="1020"/>
      <c r="AO18" s="1020"/>
      <c r="AP18" s="1020"/>
      <c r="AQ18" s="1012" t="str">
        <f t="shared" ref="AQ18" si="4">IF(SUM(AA18:AP19)=0,"",SUM(AA18:AP19))</f>
        <v/>
      </c>
      <c r="AR18" s="1013"/>
      <c r="AS18" s="1016"/>
      <c r="AT18" s="1017"/>
      <c r="AU18" s="79"/>
      <c r="AV18" s="79"/>
      <c r="AW18" s="79"/>
      <c r="AX18" s="79"/>
      <c r="AY18" s="79"/>
      <c r="AZ18" s="79"/>
      <c r="BA18" s="79"/>
      <c r="BB18" s="79"/>
      <c r="BC18" s="79"/>
      <c r="BD18" s="79"/>
      <c r="BE18" s="79"/>
      <c r="BF18" s="79"/>
    </row>
    <row r="19" spans="1:58" s="11" customFormat="1" ht="18.75" customHeight="1" x14ac:dyDescent="0.4">
      <c r="A19" s="1005"/>
      <c r="B19" s="1005"/>
      <c r="C19" s="1005"/>
      <c r="D19" s="1005"/>
      <c r="E19" s="1008"/>
      <c r="F19" s="1010"/>
      <c r="G19" s="1011"/>
      <c r="H19" s="1011"/>
      <c r="I19" s="1011"/>
      <c r="J19" s="1011"/>
      <c r="K19" s="1011"/>
      <c r="L19" s="1011"/>
      <c r="M19" s="1011"/>
      <c r="N19" s="1008"/>
      <c r="O19" s="1010"/>
      <c r="P19" s="1027"/>
      <c r="Q19" s="1028"/>
      <c r="R19" s="1028"/>
      <c r="S19" s="1029"/>
      <c r="T19" s="1008"/>
      <c r="U19" s="1010"/>
      <c r="V19" s="1002"/>
      <c r="W19" s="1002"/>
      <c r="X19" s="1002"/>
      <c r="Y19" s="1031"/>
      <c r="Z19" s="1032"/>
      <c r="AA19" s="999"/>
      <c r="AB19" s="999"/>
      <c r="AC19" s="999"/>
      <c r="AD19" s="999"/>
      <c r="AE19" s="999"/>
      <c r="AF19" s="999"/>
      <c r="AG19" s="999"/>
      <c r="AH19" s="999"/>
      <c r="AI19" s="999"/>
      <c r="AJ19" s="999"/>
      <c r="AK19" s="1020"/>
      <c r="AL19" s="1020"/>
      <c r="AM19" s="1020"/>
      <c r="AN19" s="1020"/>
      <c r="AO19" s="1020"/>
      <c r="AP19" s="1020"/>
      <c r="AQ19" s="1034"/>
      <c r="AR19" s="1035"/>
      <c r="AS19" s="1018"/>
      <c r="AT19" s="1019"/>
      <c r="AU19" s="79"/>
      <c r="AV19" s="79"/>
      <c r="AW19" s="79"/>
      <c r="AX19" s="79"/>
      <c r="AY19" s="79"/>
      <c r="AZ19" s="79"/>
      <c r="BA19" s="79"/>
      <c r="BB19" s="79"/>
      <c r="BC19" s="79"/>
      <c r="BD19" s="79"/>
      <c r="BE19" s="79"/>
      <c r="BF19" s="79"/>
    </row>
    <row r="20" spans="1:58" s="11" customFormat="1" ht="18.75" customHeight="1" x14ac:dyDescent="0.4">
      <c r="A20" s="1005"/>
      <c r="B20" s="1005"/>
      <c r="C20" s="1005"/>
      <c r="D20" s="1005"/>
      <c r="E20" s="1007"/>
      <c r="F20" s="1009"/>
      <c r="G20" s="1011"/>
      <c r="H20" s="1011"/>
      <c r="I20" s="1011"/>
      <c r="J20" s="1011"/>
      <c r="K20" s="1011"/>
      <c r="L20" s="1011"/>
      <c r="M20" s="1011"/>
      <c r="N20" s="1030"/>
      <c r="O20" s="1009"/>
      <c r="P20" s="1024"/>
      <c r="Q20" s="1025"/>
      <c r="R20" s="1025"/>
      <c r="S20" s="1026"/>
      <c r="T20" s="1030"/>
      <c r="U20" s="1009"/>
      <c r="V20" s="1001"/>
      <c r="W20" s="1001"/>
      <c r="X20" s="1001"/>
      <c r="Y20" s="1030"/>
      <c r="Z20" s="1032"/>
      <c r="AA20" s="999"/>
      <c r="AB20" s="999"/>
      <c r="AC20" s="999"/>
      <c r="AD20" s="999"/>
      <c r="AE20" s="999"/>
      <c r="AF20" s="999"/>
      <c r="AG20" s="999"/>
      <c r="AH20" s="999"/>
      <c r="AI20" s="999"/>
      <c r="AJ20" s="999"/>
      <c r="AK20" s="1020"/>
      <c r="AL20" s="1020"/>
      <c r="AM20" s="1020"/>
      <c r="AN20" s="1020"/>
      <c r="AO20" s="1020"/>
      <c r="AP20" s="1020"/>
      <c r="AQ20" s="1012" t="str">
        <f t="shared" ref="AQ20" si="5">IF(SUM(AA20:AP21)=0,"",SUM(AA20:AP21))</f>
        <v/>
      </c>
      <c r="AR20" s="1013"/>
      <c r="AS20" s="1016"/>
      <c r="AT20" s="1017"/>
      <c r="AU20" s="79"/>
      <c r="AV20" s="79"/>
      <c r="AW20" s="79"/>
      <c r="AX20" s="79"/>
      <c r="AY20" s="79"/>
      <c r="AZ20" s="79"/>
      <c r="BA20" s="79"/>
      <c r="BB20" s="79"/>
      <c r="BC20" s="79"/>
      <c r="BD20" s="79"/>
      <c r="BE20" s="79"/>
      <c r="BF20" s="79"/>
    </row>
    <row r="21" spans="1:58" s="11" customFormat="1" ht="18.75" customHeight="1" x14ac:dyDescent="0.4">
      <c r="A21" s="1005"/>
      <c r="B21" s="1005"/>
      <c r="C21" s="1005"/>
      <c r="D21" s="1005"/>
      <c r="E21" s="1008"/>
      <c r="F21" s="1010"/>
      <c r="G21" s="1011"/>
      <c r="H21" s="1011"/>
      <c r="I21" s="1011"/>
      <c r="J21" s="1011"/>
      <c r="K21" s="1011"/>
      <c r="L21" s="1011"/>
      <c r="M21" s="1011"/>
      <c r="N21" s="1031"/>
      <c r="O21" s="1010"/>
      <c r="P21" s="1027"/>
      <c r="Q21" s="1028"/>
      <c r="R21" s="1028"/>
      <c r="S21" s="1029"/>
      <c r="T21" s="1031"/>
      <c r="U21" s="1010"/>
      <c r="V21" s="1002"/>
      <c r="W21" s="1002"/>
      <c r="X21" s="1002"/>
      <c r="Y21" s="1031"/>
      <c r="Z21" s="1032"/>
      <c r="AA21" s="999"/>
      <c r="AB21" s="999"/>
      <c r="AC21" s="999"/>
      <c r="AD21" s="999"/>
      <c r="AE21" s="999"/>
      <c r="AF21" s="999"/>
      <c r="AG21" s="999"/>
      <c r="AH21" s="999"/>
      <c r="AI21" s="999"/>
      <c r="AJ21" s="999"/>
      <c r="AK21" s="1020"/>
      <c r="AL21" s="1020"/>
      <c r="AM21" s="1020"/>
      <c r="AN21" s="1020"/>
      <c r="AO21" s="1020"/>
      <c r="AP21" s="1020"/>
      <c r="AQ21" s="1034"/>
      <c r="AR21" s="1035"/>
      <c r="AS21" s="1018"/>
      <c r="AT21" s="1019"/>
      <c r="AU21" s="79"/>
      <c r="AV21" s="79"/>
      <c r="AW21" s="79"/>
      <c r="AX21" s="79"/>
      <c r="AY21" s="79"/>
      <c r="AZ21" s="79"/>
      <c r="BA21" s="79"/>
      <c r="BB21" s="79"/>
      <c r="BC21" s="79"/>
      <c r="BD21" s="79"/>
      <c r="BE21" s="79"/>
      <c r="BF21" s="79"/>
    </row>
    <row r="22" spans="1:58" s="11" customFormat="1" ht="18.75" customHeight="1" x14ac:dyDescent="0.4">
      <c r="A22" s="1005"/>
      <c r="B22" s="1005"/>
      <c r="C22" s="1005"/>
      <c r="D22" s="1005"/>
      <c r="E22" s="1007"/>
      <c r="F22" s="1009"/>
      <c r="G22" s="1011"/>
      <c r="H22" s="1011"/>
      <c r="I22" s="1011"/>
      <c r="J22" s="1011"/>
      <c r="K22" s="1011"/>
      <c r="L22" s="1011"/>
      <c r="M22" s="1011"/>
      <c r="N22" s="1030"/>
      <c r="O22" s="1009"/>
      <c r="P22" s="1024"/>
      <c r="Q22" s="1025"/>
      <c r="R22" s="1025"/>
      <c r="S22" s="1026"/>
      <c r="T22" s="1030"/>
      <c r="U22" s="1009"/>
      <c r="V22" s="1001"/>
      <c r="W22" s="1001"/>
      <c r="X22" s="1001"/>
      <c r="Y22" s="1030"/>
      <c r="Z22" s="1032"/>
      <c r="AA22" s="999"/>
      <c r="AB22" s="999"/>
      <c r="AC22" s="999"/>
      <c r="AD22" s="999"/>
      <c r="AE22" s="999"/>
      <c r="AF22" s="999"/>
      <c r="AG22" s="999"/>
      <c r="AH22" s="999"/>
      <c r="AI22" s="999"/>
      <c r="AJ22" s="999"/>
      <c r="AK22" s="1020"/>
      <c r="AL22" s="1020"/>
      <c r="AM22" s="1020"/>
      <c r="AN22" s="1020"/>
      <c r="AO22" s="1020"/>
      <c r="AP22" s="1020"/>
      <c r="AQ22" s="1012" t="str">
        <f t="shared" ref="AQ22" si="6">IF(SUM(AA22:AP23)=0,"",SUM(AA22:AP23))</f>
        <v/>
      </c>
      <c r="AR22" s="1013"/>
      <c r="AS22" s="1016"/>
      <c r="AT22" s="1017"/>
      <c r="AU22" s="79"/>
      <c r="AV22" s="79"/>
      <c r="AW22" s="79"/>
      <c r="AX22" s="79"/>
      <c r="AY22" s="79"/>
      <c r="AZ22" s="79"/>
      <c r="BA22" s="79"/>
      <c r="BB22" s="79"/>
      <c r="BC22" s="79"/>
      <c r="BD22" s="79"/>
      <c r="BE22" s="79"/>
      <c r="BF22" s="79"/>
    </row>
    <row r="23" spans="1:58" s="11" customFormat="1" ht="18.75" customHeight="1" x14ac:dyDescent="0.4">
      <c r="A23" s="1005"/>
      <c r="B23" s="1005"/>
      <c r="C23" s="1005"/>
      <c r="D23" s="1005"/>
      <c r="E23" s="1008"/>
      <c r="F23" s="1010"/>
      <c r="G23" s="1011"/>
      <c r="H23" s="1011"/>
      <c r="I23" s="1011"/>
      <c r="J23" s="1011"/>
      <c r="K23" s="1011"/>
      <c r="L23" s="1011"/>
      <c r="M23" s="1011"/>
      <c r="N23" s="1031"/>
      <c r="O23" s="1010"/>
      <c r="P23" s="1027"/>
      <c r="Q23" s="1028"/>
      <c r="R23" s="1028"/>
      <c r="S23" s="1029"/>
      <c r="T23" s="1031"/>
      <c r="U23" s="1010"/>
      <c r="V23" s="1002"/>
      <c r="W23" s="1002"/>
      <c r="X23" s="1002"/>
      <c r="Y23" s="1031"/>
      <c r="Z23" s="1032"/>
      <c r="AA23" s="999"/>
      <c r="AB23" s="999"/>
      <c r="AC23" s="999"/>
      <c r="AD23" s="999"/>
      <c r="AE23" s="999"/>
      <c r="AF23" s="999"/>
      <c r="AG23" s="999"/>
      <c r="AH23" s="999"/>
      <c r="AI23" s="999"/>
      <c r="AJ23" s="999"/>
      <c r="AK23" s="1020"/>
      <c r="AL23" s="1020"/>
      <c r="AM23" s="1020"/>
      <c r="AN23" s="1020"/>
      <c r="AO23" s="1020"/>
      <c r="AP23" s="1020"/>
      <c r="AQ23" s="1034"/>
      <c r="AR23" s="1035"/>
      <c r="AS23" s="1018"/>
      <c r="AT23" s="1019"/>
      <c r="AU23" s="79"/>
      <c r="AV23" s="79"/>
      <c r="AW23" s="79"/>
      <c r="AX23" s="79"/>
      <c r="AY23" s="79"/>
      <c r="AZ23" s="79"/>
      <c r="BA23" s="79"/>
      <c r="BB23" s="79"/>
      <c r="BC23" s="79"/>
      <c r="BD23" s="79"/>
      <c r="BE23" s="79"/>
      <c r="BF23" s="79"/>
    </row>
    <row r="24" spans="1:58" s="11" customFormat="1" ht="18.75" customHeight="1" x14ac:dyDescent="0.4">
      <c r="A24" s="1005"/>
      <c r="B24" s="1005"/>
      <c r="C24" s="1005"/>
      <c r="D24" s="1005"/>
      <c r="E24" s="1007"/>
      <c r="F24" s="1009"/>
      <c r="G24" s="1011"/>
      <c r="H24" s="1011"/>
      <c r="I24" s="1011"/>
      <c r="J24" s="1011"/>
      <c r="K24" s="1011"/>
      <c r="L24" s="1011"/>
      <c r="M24" s="1011"/>
      <c r="N24" s="1030"/>
      <c r="O24" s="1009"/>
      <c r="P24" s="1024"/>
      <c r="Q24" s="1025"/>
      <c r="R24" s="1025"/>
      <c r="S24" s="1026"/>
      <c r="T24" s="1030"/>
      <c r="U24" s="1009"/>
      <c r="V24" s="1001"/>
      <c r="W24" s="1001"/>
      <c r="X24" s="1001"/>
      <c r="Y24" s="1030"/>
      <c r="Z24" s="1032"/>
      <c r="AA24" s="999"/>
      <c r="AB24" s="999"/>
      <c r="AC24" s="999"/>
      <c r="AD24" s="999"/>
      <c r="AE24" s="999"/>
      <c r="AF24" s="999"/>
      <c r="AG24" s="999"/>
      <c r="AH24" s="999"/>
      <c r="AI24" s="999"/>
      <c r="AJ24" s="999"/>
      <c r="AK24" s="1020"/>
      <c r="AL24" s="1020"/>
      <c r="AM24" s="1020"/>
      <c r="AN24" s="1020"/>
      <c r="AO24" s="1020"/>
      <c r="AP24" s="1020"/>
      <c r="AQ24" s="1012" t="str">
        <f t="shared" ref="AQ24" si="7">IF(SUM(AA24:AP25)=0,"",SUM(AA24:AP25))</f>
        <v/>
      </c>
      <c r="AR24" s="1013"/>
      <c r="AS24" s="1016"/>
      <c r="AT24" s="1017"/>
      <c r="AU24" s="79"/>
      <c r="AV24" s="79"/>
      <c r="AW24" s="79"/>
      <c r="AX24" s="79"/>
      <c r="AY24" s="79"/>
      <c r="AZ24" s="79"/>
      <c r="BA24" s="79"/>
      <c r="BB24" s="79"/>
      <c r="BC24" s="79"/>
      <c r="BD24" s="79"/>
      <c r="BE24" s="79"/>
      <c r="BF24" s="79"/>
    </row>
    <row r="25" spans="1:58" s="11" customFormat="1" ht="18.75" customHeight="1" x14ac:dyDescent="0.4">
      <c r="A25" s="1005"/>
      <c r="B25" s="1005"/>
      <c r="C25" s="1005"/>
      <c r="D25" s="1005"/>
      <c r="E25" s="1008"/>
      <c r="F25" s="1010"/>
      <c r="G25" s="1011"/>
      <c r="H25" s="1011"/>
      <c r="I25" s="1011"/>
      <c r="J25" s="1011"/>
      <c r="K25" s="1011"/>
      <c r="L25" s="1011"/>
      <c r="M25" s="1011"/>
      <c r="N25" s="1031"/>
      <c r="O25" s="1010"/>
      <c r="P25" s="1027"/>
      <c r="Q25" s="1028"/>
      <c r="R25" s="1028"/>
      <c r="S25" s="1029"/>
      <c r="T25" s="1031"/>
      <c r="U25" s="1010"/>
      <c r="V25" s="1002"/>
      <c r="W25" s="1002"/>
      <c r="X25" s="1002"/>
      <c r="Y25" s="1031"/>
      <c r="Z25" s="1032"/>
      <c r="AA25" s="999"/>
      <c r="AB25" s="999"/>
      <c r="AC25" s="999"/>
      <c r="AD25" s="999"/>
      <c r="AE25" s="999"/>
      <c r="AF25" s="999"/>
      <c r="AG25" s="999"/>
      <c r="AH25" s="999"/>
      <c r="AI25" s="999"/>
      <c r="AJ25" s="999"/>
      <c r="AK25" s="1020"/>
      <c r="AL25" s="1020"/>
      <c r="AM25" s="1020"/>
      <c r="AN25" s="1020"/>
      <c r="AO25" s="1020"/>
      <c r="AP25" s="1020"/>
      <c r="AQ25" s="1034"/>
      <c r="AR25" s="1035"/>
      <c r="AS25" s="1018"/>
      <c r="AT25" s="1019"/>
      <c r="AU25" s="79"/>
      <c r="AV25" s="79"/>
      <c r="AW25" s="79"/>
      <c r="AX25" s="79"/>
      <c r="AY25" s="79"/>
      <c r="AZ25" s="79"/>
      <c r="BA25" s="79"/>
      <c r="BB25" s="79"/>
      <c r="BC25" s="79"/>
      <c r="BD25" s="79"/>
      <c r="BE25" s="79"/>
      <c r="BF25" s="79"/>
    </row>
    <row r="26" spans="1:58" s="11" customFormat="1" ht="18.75" customHeight="1" x14ac:dyDescent="0.4">
      <c r="A26" s="1005"/>
      <c r="B26" s="1005"/>
      <c r="C26" s="1005"/>
      <c r="D26" s="1005"/>
      <c r="E26" s="1007"/>
      <c r="F26" s="1009"/>
      <c r="G26" s="1011"/>
      <c r="H26" s="1011"/>
      <c r="I26" s="1011"/>
      <c r="J26" s="1011"/>
      <c r="K26" s="1011"/>
      <c r="L26" s="1011"/>
      <c r="M26" s="1011"/>
      <c r="N26" s="1030"/>
      <c r="O26" s="1009"/>
      <c r="P26" s="1024"/>
      <c r="Q26" s="1025"/>
      <c r="R26" s="1025"/>
      <c r="S26" s="1026"/>
      <c r="T26" s="1030"/>
      <c r="U26" s="1009"/>
      <c r="V26" s="1001"/>
      <c r="W26" s="1001"/>
      <c r="X26" s="1001"/>
      <c r="Y26" s="1030"/>
      <c r="Z26" s="1032"/>
      <c r="AA26" s="999"/>
      <c r="AB26" s="999"/>
      <c r="AC26" s="999"/>
      <c r="AD26" s="999"/>
      <c r="AE26" s="999"/>
      <c r="AF26" s="999"/>
      <c r="AG26" s="999"/>
      <c r="AH26" s="999"/>
      <c r="AI26" s="999"/>
      <c r="AJ26" s="999"/>
      <c r="AK26" s="1020"/>
      <c r="AL26" s="1020"/>
      <c r="AM26" s="1020"/>
      <c r="AN26" s="1020"/>
      <c r="AO26" s="1020"/>
      <c r="AP26" s="1020"/>
      <c r="AQ26" s="1012" t="str">
        <f t="shared" ref="AQ26" si="8">IF(SUM(AA26:AP27)=0,"",SUM(AA26:AP27))</f>
        <v/>
      </c>
      <c r="AR26" s="1013"/>
      <c r="AS26" s="1016"/>
      <c r="AT26" s="1017"/>
      <c r="AU26" s="79"/>
      <c r="AV26" s="79"/>
      <c r="AW26" s="79"/>
      <c r="AX26" s="79"/>
      <c r="AY26" s="79"/>
      <c r="AZ26" s="79"/>
      <c r="BA26" s="79"/>
      <c r="BB26" s="79"/>
      <c r="BC26" s="79"/>
      <c r="BD26" s="79"/>
      <c r="BE26" s="79"/>
      <c r="BF26" s="79"/>
    </row>
    <row r="27" spans="1:58" s="11" customFormat="1" ht="18.75" customHeight="1" x14ac:dyDescent="0.4">
      <c r="A27" s="1005"/>
      <c r="B27" s="1005"/>
      <c r="C27" s="1005"/>
      <c r="D27" s="1005"/>
      <c r="E27" s="1008"/>
      <c r="F27" s="1010"/>
      <c r="G27" s="1011"/>
      <c r="H27" s="1011"/>
      <c r="I27" s="1011"/>
      <c r="J27" s="1011"/>
      <c r="K27" s="1011"/>
      <c r="L27" s="1011"/>
      <c r="M27" s="1011"/>
      <c r="N27" s="1031"/>
      <c r="O27" s="1010"/>
      <c r="P27" s="1027"/>
      <c r="Q27" s="1028"/>
      <c r="R27" s="1028"/>
      <c r="S27" s="1029"/>
      <c r="T27" s="1031"/>
      <c r="U27" s="1010"/>
      <c r="V27" s="1002"/>
      <c r="W27" s="1002"/>
      <c r="X27" s="1002"/>
      <c r="Y27" s="1031"/>
      <c r="Z27" s="1032"/>
      <c r="AA27" s="999"/>
      <c r="AB27" s="999"/>
      <c r="AC27" s="999"/>
      <c r="AD27" s="999"/>
      <c r="AE27" s="999"/>
      <c r="AF27" s="999"/>
      <c r="AG27" s="999"/>
      <c r="AH27" s="999"/>
      <c r="AI27" s="999"/>
      <c r="AJ27" s="999"/>
      <c r="AK27" s="1020"/>
      <c r="AL27" s="1020"/>
      <c r="AM27" s="1020"/>
      <c r="AN27" s="1020"/>
      <c r="AO27" s="1020"/>
      <c r="AP27" s="1020"/>
      <c r="AQ27" s="1034"/>
      <c r="AR27" s="1035"/>
      <c r="AS27" s="1018"/>
      <c r="AT27" s="1019"/>
      <c r="AU27" s="79"/>
      <c r="AV27" s="79"/>
      <c r="AW27" s="79"/>
      <c r="AX27" s="79"/>
      <c r="AY27" s="79"/>
      <c r="AZ27" s="79"/>
      <c r="BA27" s="79"/>
      <c r="BB27" s="79"/>
      <c r="BC27" s="79"/>
      <c r="BD27" s="79"/>
      <c r="BE27" s="79"/>
      <c r="BF27" s="79"/>
    </row>
    <row r="28" spans="1:58" s="11" customFormat="1" ht="18.75" customHeight="1" x14ac:dyDescent="0.4">
      <c r="A28" s="1005"/>
      <c r="B28" s="1005"/>
      <c r="C28" s="1005"/>
      <c r="D28" s="1005"/>
      <c r="E28" s="1007"/>
      <c r="F28" s="1009"/>
      <c r="G28" s="1011"/>
      <c r="H28" s="1011"/>
      <c r="I28" s="1011"/>
      <c r="J28" s="1011"/>
      <c r="K28" s="1011"/>
      <c r="L28" s="1011"/>
      <c r="M28" s="1011"/>
      <c r="N28" s="1030"/>
      <c r="O28" s="1009"/>
      <c r="P28" s="1024"/>
      <c r="Q28" s="1025"/>
      <c r="R28" s="1025"/>
      <c r="S28" s="1026"/>
      <c r="T28" s="1030"/>
      <c r="U28" s="1009"/>
      <c r="V28" s="1001"/>
      <c r="W28" s="1001"/>
      <c r="X28" s="1001"/>
      <c r="Y28" s="1030"/>
      <c r="Z28" s="1032"/>
      <c r="AA28" s="999"/>
      <c r="AB28" s="999"/>
      <c r="AC28" s="999"/>
      <c r="AD28" s="999"/>
      <c r="AE28" s="999"/>
      <c r="AF28" s="999"/>
      <c r="AG28" s="999"/>
      <c r="AH28" s="999"/>
      <c r="AI28" s="999"/>
      <c r="AJ28" s="999"/>
      <c r="AK28" s="1020"/>
      <c r="AL28" s="1020"/>
      <c r="AM28" s="1020"/>
      <c r="AN28" s="1020"/>
      <c r="AO28" s="1020"/>
      <c r="AP28" s="1020"/>
      <c r="AQ28" s="1012" t="str">
        <f t="shared" ref="AQ28" si="9">IF(SUM(AA28:AP29)=0,"",SUM(AA28:AP29))</f>
        <v/>
      </c>
      <c r="AR28" s="1013"/>
      <c r="AS28" s="1016"/>
      <c r="AT28" s="1017"/>
      <c r="AU28" s="79"/>
      <c r="AV28" s="79"/>
      <c r="AW28" s="79"/>
      <c r="AX28" s="79"/>
      <c r="AY28" s="79"/>
      <c r="AZ28" s="79"/>
      <c r="BA28" s="79"/>
      <c r="BB28" s="79"/>
      <c r="BC28" s="79"/>
      <c r="BD28" s="79"/>
      <c r="BE28" s="79"/>
      <c r="BF28" s="79"/>
    </row>
    <row r="29" spans="1:58" s="11" customFormat="1" ht="18.75" customHeight="1" x14ac:dyDescent="0.4">
      <c r="A29" s="1005"/>
      <c r="B29" s="1005"/>
      <c r="C29" s="1005"/>
      <c r="D29" s="1005"/>
      <c r="E29" s="1008"/>
      <c r="F29" s="1010"/>
      <c r="G29" s="1011"/>
      <c r="H29" s="1011"/>
      <c r="I29" s="1011"/>
      <c r="J29" s="1011"/>
      <c r="K29" s="1011"/>
      <c r="L29" s="1011"/>
      <c r="M29" s="1011"/>
      <c r="N29" s="1031"/>
      <c r="O29" s="1010"/>
      <c r="P29" s="1027"/>
      <c r="Q29" s="1028"/>
      <c r="R29" s="1028"/>
      <c r="S29" s="1029"/>
      <c r="T29" s="1031"/>
      <c r="U29" s="1010"/>
      <c r="V29" s="1002"/>
      <c r="W29" s="1002"/>
      <c r="X29" s="1002"/>
      <c r="Y29" s="1031"/>
      <c r="Z29" s="1032"/>
      <c r="AA29" s="999"/>
      <c r="AB29" s="999"/>
      <c r="AC29" s="999"/>
      <c r="AD29" s="999"/>
      <c r="AE29" s="999"/>
      <c r="AF29" s="999"/>
      <c r="AG29" s="999"/>
      <c r="AH29" s="999"/>
      <c r="AI29" s="999"/>
      <c r="AJ29" s="999"/>
      <c r="AK29" s="1020"/>
      <c r="AL29" s="1020"/>
      <c r="AM29" s="1020"/>
      <c r="AN29" s="1020"/>
      <c r="AO29" s="1020"/>
      <c r="AP29" s="1020"/>
      <c r="AQ29" s="1034"/>
      <c r="AR29" s="1035"/>
      <c r="AS29" s="1018"/>
      <c r="AT29" s="1019"/>
      <c r="AU29" s="79"/>
      <c r="AV29" s="79"/>
      <c r="AW29" s="79"/>
      <c r="AX29" s="79"/>
      <c r="AY29" s="79"/>
      <c r="AZ29" s="79"/>
      <c r="BA29" s="79"/>
      <c r="BB29" s="79"/>
      <c r="BC29" s="79"/>
      <c r="BD29" s="79"/>
      <c r="BE29" s="79"/>
      <c r="BF29" s="79"/>
    </row>
    <row r="30" spans="1:58" s="11" customFormat="1" ht="18.75" customHeight="1" x14ac:dyDescent="0.4">
      <c r="A30" s="1005"/>
      <c r="B30" s="1005"/>
      <c r="C30" s="1005"/>
      <c r="D30" s="1005"/>
      <c r="E30" s="1007"/>
      <c r="F30" s="1009"/>
      <c r="G30" s="1011"/>
      <c r="H30" s="1011"/>
      <c r="I30" s="1011"/>
      <c r="J30" s="1011"/>
      <c r="K30" s="1011"/>
      <c r="L30" s="1011"/>
      <c r="M30" s="1011"/>
      <c r="N30" s="1030"/>
      <c r="O30" s="1009"/>
      <c r="P30" s="1024"/>
      <c r="Q30" s="1025"/>
      <c r="R30" s="1025"/>
      <c r="S30" s="1026"/>
      <c r="T30" s="1030"/>
      <c r="U30" s="1009"/>
      <c r="V30" s="1001"/>
      <c r="W30" s="1001"/>
      <c r="X30" s="1001"/>
      <c r="Y30" s="1030"/>
      <c r="Z30" s="1032"/>
      <c r="AA30" s="999"/>
      <c r="AB30" s="999"/>
      <c r="AC30" s="999"/>
      <c r="AD30" s="999"/>
      <c r="AE30" s="999"/>
      <c r="AF30" s="999"/>
      <c r="AG30" s="999"/>
      <c r="AH30" s="999"/>
      <c r="AI30" s="999"/>
      <c r="AJ30" s="999"/>
      <c r="AK30" s="1020"/>
      <c r="AL30" s="1020"/>
      <c r="AM30" s="1020"/>
      <c r="AN30" s="1020"/>
      <c r="AO30" s="1020"/>
      <c r="AP30" s="1020"/>
      <c r="AQ30" s="1012" t="str">
        <f t="shared" ref="AQ30" si="10">IF(SUM(AA30:AP31)=0,"",SUM(AA30:AP31))</f>
        <v/>
      </c>
      <c r="AR30" s="1013"/>
      <c r="AS30" s="1016"/>
      <c r="AT30" s="1017"/>
      <c r="AU30" s="79"/>
      <c r="AV30" s="79"/>
      <c r="AW30" s="79"/>
      <c r="AX30" s="79"/>
      <c r="AY30" s="79"/>
      <c r="AZ30" s="79"/>
      <c r="BA30" s="79"/>
      <c r="BB30" s="79"/>
      <c r="BC30" s="79"/>
      <c r="BD30" s="79"/>
      <c r="BE30" s="79"/>
      <c r="BF30" s="79"/>
    </row>
    <row r="31" spans="1:58" s="11" customFormat="1" ht="18.75" customHeight="1" x14ac:dyDescent="0.4">
      <c r="A31" s="1005"/>
      <c r="B31" s="1005"/>
      <c r="C31" s="1005"/>
      <c r="D31" s="1005"/>
      <c r="E31" s="1008"/>
      <c r="F31" s="1010"/>
      <c r="G31" s="1011"/>
      <c r="H31" s="1011"/>
      <c r="I31" s="1011"/>
      <c r="J31" s="1011"/>
      <c r="K31" s="1011"/>
      <c r="L31" s="1011"/>
      <c r="M31" s="1011"/>
      <c r="N31" s="1031"/>
      <c r="O31" s="1010"/>
      <c r="P31" s="1027"/>
      <c r="Q31" s="1028"/>
      <c r="R31" s="1028"/>
      <c r="S31" s="1029"/>
      <c r="T31" s="1031"/>
      <c r="U31" s="1010"/>
      <c r="V31" s="1002"/>
      <c r="W31" s="1002"/>
      <c r="X31" s="1002"/>
      <c r="Y31" s="1031"/>
      <c r="Z31" s="1032"/>
      <c r="AA31" s="999"/>
      <c r="AB31" s="999"/>
      <c r="AC31" s="999"/>
      <c r="AD31" s="999"/>
      <c r="AE31" s="999"/>
      <c r="AF31" s="999"/>
      <c r="AG31" s="999"/>
      <c r="AH31" s="999"/>
      <c r="AI31" s="999"/>
      <c r="AJ31" s="999"/>
      <c r="AK31" s="1020"/>
      <c r="AL31" s="1020"/>
      <c r="AM31" s="1020"/>
      <c r="AN31" s="1020"/>
      <c r="AO31" s="1020"/>
      <c r="AP31" s="1020"/>
      <c r="AQ31" s="1034"/>
      <c r="AR31" s="1035"/>
      <c r="AS31" s="1018"/>
      <c r="AT31" s="1019"/>
      <c r="AU31" s="79"/>
      <c r="AV31" s="79"/>
      <c r="AW31" s="79"/>
      <c r="AX31" s="79"/>
      <c r="AY31" s="79"/>
      <c r="AZ31" s="79"/>
      <c r="BA31" s="79"/>
      <c r="BB31" s="79"/>
      <c r="BC31" s="79"/>
      <c r="BD31" s="79"/>
      <c r="BE31" s="79"/>
      <c r="BF31" s="79"/>
    </row>
    <row r="32" spans="1:58" s="11" customFormat="1" ht="18.75" customHeight="1" x14ac:dyDescent="0.4">
      <c r="A32" s="1005"/>
      <c r="B32" s="1005"/>
      <c r="C32" s="1005"/>
      <c r="D32" s="1005"/>
      <c r="E32" s="1007"/>
      <c r="F32" s="1009"/>
      <c r="G32" s="1011"/>
      <c r="H32" s="1011"/>
      <c r="I32" s="1011"/>
      <c r="J32" s="1011"/>
      <c r="K32" s="1011"/>
      <c r="L32" s="1011"/>
      <c r="M32" s="1011"/>
      <c r="N32" s="1030"/>
      <c r="O32" s="1009"/>
      <c r="P32" s="1024"/>
      <c r="Q32" s="1025"/>
      <c r="R32" s="1025"/>
      <c r="S32" s="1026"/>
      <c r="T32" s="1030"/>
      <c r="U32" s="1009"/>
      <c r="V32" s="1001"/>
      <c r="W32" s="1001"/>
      <c r="X32" s="1001"/>
      <c r="Y32" s="1030"/>
      <c r="Z32" s="1032"/>
      <c r="AA32" s="999"/>
      <c r="AB32" s="999"/>
      <c r="AC32" s="999"/>
      <c r="AD32" s="999"/>
      <c r="AE32" s="999"/>
      <c r="AF32" s="999"/>
      <c r="AG32" s="999"/>
      <c r="AH32" s="999"/>
      <c r="AI32" s="999"/>
      <c r="AJ32" s="999"/>
      <c r="AK32" s="1020"/>
      <c r="AL32" s="1020"/>
      <c r="AM32" s="1020"/>
      <c r="AN32" s="1020"/>
      <c r="AO32" s="1020"/>
      <c r="AP32" s="1020"/>
      <c r="AQ32" s="1012" t="str">
        <f t="shared" ref="AQ32" si="11">IF(SUM(AA32:AP33)=0,"",SUM(AA32:AP33))</f>
        <v/>
      </c>
      <c r="AR32" s="1013"/>
      <c r="AS32" s="1016"/>
      <c r="AT32" s="1017"/>
      <c r="AU32" s="79"/>
      <c r="AV32" s="79"/>
      <c r="AW32" s="79"/>
      <c r="AX32" s="79"/>
      <c r="AY32" s="79"/>
      <c r="AZ32" s="79"/>
      <c r="BA32" s="79"/>
      <c r="BB32" s="79"/>
      <c r="BC32" s="79"/>
      <c r="BD32" s="79"/>
      <c r="BE32" s="79"/>
      <c r="BF32" s="79"/>
    </row>
    <row r="33" spans="1:58" s="11" customFormat="1" ht="18.75" customHeight="1" x14ac:dyDescent="0.4">
      <c r="A33" s="1005"/>
      <c r="B33" s="1005"/>
      <c r="C33" s="1005"/>
      <c r="D33" s="1005"/>
      <c r="E33" s="1008"/>
      <c r="F33" s="1010"/>
      <c r="G33" s="1011"/>
      <c r="H33" s="1011"/>
      <c r="I33" s="1011"/>
      <c r="J33" s="1011"/>
      <c r="K33" s="1011"/>
      <c r="L33" s="1011"/>
      <c r="M33" s="1011"/>
      <c r="N33" s="1031"/>
      <c r="O33" s="1010"/>
      <c r="P33" s="1027"/>
      <c r="Q33" s="1028"/>
      <c r="R33" s="1028"/>
      <c r="S33" s="1029"/>
      <c r="T33" s="1031"/>
      <c r="U33" s="1010"/>
      <c r="V33" s="1002"/>
      <c r="W33" s="1002"/>
      <c r="X33" s="1002"/>
      <c r="Y33" s="1031"/>
      <c r="Z33" s="1032"/>
      <c r="AA33" s="999"/>
      <c r="AB33" s="999"/>
      <c r="AC33" s="999"/>
      <c r="AD33" s="999"/>
      <c r="AE33" s="999"/>
      <c r="AF33" s="999"/>
      <c r="AG33" s="999"/>
      <c r="AH33" s="999"/>
      <c r="AI33" s="999"/>
      <c r="AJ33" s="999"/>
      <c r="AK33" s="1020"/>
      <c r="AL33" s="1020"/>
      <c r="AM33" s="1020"/>
      <c r="AN33" s="1020"/>
      <c r="AO33" s="1020"/>
      <c r="AP33" s="1020"/>
      <c r="AQ33" s="1034"/>
      <c r="AR33" s="1035"/>
      <c r="AS33" s="1018"/>
      <c r="AT33" s="1019"/>
      <c r="AU33" s="79"/>
      <c r="AV33" s="79"/>
      <c r="AW33" s="79"/>
      <c r="AX33" s="79"/>
      <c r="AY33" s="79"/>
      <c r="AZ33" s="79"/>
      <c r="BA33" s="79"/>
      <c r="BB33" s="79"/>
      <c r="BC33" s="79"/>
      <c r="BD33" s="79"/>
      <c r="BE33" s="79"/>
      <c r="BF33" s="79"/>
    </row>
    <row r="34" spans="1:58" s="11" customFormat="1" ht="18.75" customHeight="1" x14ac:dyDescent="0.4">
      <c r="A34" s="1005"/>
      <c r="B34" s="1005"/>
      <c r="C34" s="1005"/>
      <c r="D34" s="1005"/>
      <c r="E34" s="1007"/>
      <c r="F34" s="1009"/>
      <c r="G34" s="1011"/>
      <c r="H34" s="1011"/>
      <c r="I34" s="1011"/>
      <c r="J34" s="1011"/>
      <c r="K34" s="1011"/>
      <c r="L34" s="1011"/>
      <c r="M34" s="1011"/>
      <c r="N34" s="1030"/>
      <c r="O34" s="1009"/>
      <c r="P34" s="1024"/>
      <c r="Q34" s="1025"/>
      <c r="R34" s="1025"/>
      <c r="S34" s="1026"/>
      <c r="T34" s="1030"/>
      <c r="U34" s="1009"/>
      <c r="V34" s="1001"/>
      <c r="W34" s="1001"/>
      <c r="X34" s="1001"/>
      <c r="Y34" s="1030"/>
      <c r="Z34" s="1032"/>
      <c r="AA34" s="999"/>
      <c r="AB34" s="999"/>
      <c r="AC34" s="999"/>
      <c r="AD34" s="999"/>
      <c r="AE34" s="999"/>
      <c r="AF34" s="999"/>
      <c r="AG34" s="999"/>
      <c r="AH34" s="999"/>
      <c r="AI34" s="999"/>
      <c r="AJ34" s="999"/>
      <c r="AK34" s="1020"/>
      <c r="AL34" s="1020"/>
      <c r="AM34" s="1020"/>
      <c r="AN34" s="1020"/>
      <c r="AO34" s="1020"/>
      <c r="AP34" s="1020"/>
      <c r="AQ34" s="1012" t="str">
        <f t="shared" ref="AQ34" si="12">IF(SUM(AA34:AP35)=0,"",SUM(AA34:AP35))</f>
        <v/>
      </c>
      <c r="AR34" s="1013"/>
      <c r="AS34" s="1016"/>
      <c r="AT34" s="1017"/>
      <c r="AU34" s="79"/>
      <c r="AV34" s="79"/>
      <c r="AW34" s="79"/>
      <c r="AX34" s="79"/>
      <c r="AY34" s="79"/>
      <c r="AZ34" s="79"/>
      <c r="BA34" s="79"/>
      <c r="BB34" s="79"/>
      <c r="BC34" s="79"/>
      <c r="BD34" s="79"/>
      <c r="BE34" s="79"/>
      <c r="BF34" s="79"/>
    </row>
    <row r="35" spans="1:58" s="11" customFormat="1" ht="18.75" customHeight="1" x14ac:dyDescent="0.4">
      <c r="A35" s="1005"/>
      <c r="B35" s="1005"/>
      <c r="C35" s="1005"/>
      <c r="D35" s="1005"/>
      <c r="E35" s="1008"/>
      <c r="F35" s="1010"/>
      <c r="G35" s="1011"/>
      <c r="H35" s="1011"/>
      <c r="I35" s="1011"/>
      <c r="J35" s="1011"/>
      <c r="K35" s="1011"/>
      <c r="L35" s="1011"/>
      <c r="M35" s="1011"/>
      <c r="N35" s="1031"/>
      <c r="O35" s="1010"/>
      <c r="P35" s="1027"/>
      <c r="Q35" s="1028"/>
      <c r="R35" s="1028"/>
      <c r="S35" s="1029"/>
      <c r="T35" s="1031"/>
      <c r="U35" s="1010"/>
      <c r="V35" s="1002"/>
      <c r="W35" s="1002"/>
      <c r="X35" s="1002"/>
      <c r="Y35" s="1031"/>
      <c r="Z35" s="1032"/>
      <c r="AA35" s="999"/>
      <c r="AB35" s="999"/>
      <c r="AC35" s="999"/>
      <c r="AD35" s="999"/>
      <c r="AE35" s="999"/>
      <c r="AF35" s="999"/>
      <c r="AG35" s="999"/>
      <c r="AH35" s="999"/>
      <c r="AI35" s="999"/>
      <c r="AJ35" s="999"/>
      <c r="AK35" s="1020"/>
      <c r="AL35" s="1020"/>
      <c r="AM35" s="1020"/>
      <c r="AN35" s="1020"/>
      <c r="AO35" s="1020"/>
      <c r="AP35" s="1020"/>
      <c r="AQ35" s="1034"/>
      <c r="AR35" s="1035"/>
      <c r="AS35" s="1018"/>
      <c r="AT35" s="1019"/>
      <c r="AU35" s="79"/>
      <c r="AV35" s="79"/>
      <c r="AW35" s="79"/>
      <c r="AX35" s="79"/>
      <c r="AY35" s="79"/>
      <c r="AZ35" s="79"/>
      <c r="BA35" s="79"/>
      <c r="BB35" s="79"/>
      <c r="BC35" s="79"/>
      <c r="BD35" s="79"/>
      <c r="BE35" s="79"/>
      <c r="BF35" s="79"/>
    </row>
    <row r="36" spans="1:58" s="11" customFormat="1" ht="18.75" customHeight="1" x14ac:dyDescent="0.4">
      <c r="A36" s="1005"/>
      <c r="B36" s="1005"/>
      <c r="C36" s="1005"/>
      <c r="D36" s="1005"/>
      <c r="E36" s="1007"/>
      <c r="F36" s="1009"/>
      <c r="G36" s="1011"/>
      <c r="H36" s="1011"/>
      <c r="I36" s="1011"/>
      <c r="J36" s="1011"/>
      <c r="K36" s="1011"/>
      <c r="L36" s="1011"/>
      <c r="M36" s="1011"/>
      <c r="N36" s="1030"/>
      <c r="O36" s="1009"/>
      <c r="P36" s="1024"/>
      <c r="Q36" s="1025"/>
      <c r="R36" s="1025"/>
      <c r="S36" s="1026"/>
      <c r="T36" s="1030"/>
      <c r="U36" s="1009"/>
      <c r="V36" s="1001"/>
      <c r="W36" s="1001"/>
      <c r="X36" s="1001"/>
      <c r="Y36" s="1030"/>
      <c r="Z36" s="1032"/>
      <c r="AA36" s="999"/>
      <c r="AB36" s="999"/>
      <c r="AC36" s="999"/>
      <c r="AD36" s="999"/>
      <c r="AE36" s="999"/>
      <c r="AF36" s="999"/>
      <c r="AG36" s="999"/>
      <c r="AH36" s="999"/>
      <c r="AI36" s="999"/>
      <c r="AJ36" s="999"/>
      <c r="AK36" s="1020"/>
      <c r="AL36" s="1020"/>
      <c r="AM36" s="1020"/>
      <c r="AN36" s="1020"/>
      <c r="AO36" s="1020"/>
      <c r="AP36" s="1020"/>
      <c r="AQ36" s="1012" t="str">
        <f t="shared" ref="AQ36" si="13">IF(SUM(AA36:AP37)=0,"",SUM(AA36:AP37))</f>
        <v/>
      </c>
      <c r="AR36" s="1013"/>
      <c r="AS36" s="1016"/>
      <c r="AT36" s="1017"/>
      <c r="AU36" s="79"/>
      <c r="AV36" s="79"/>
      <c r="AW36" s="79"/>
      <c r="AX36" s="79"/>
      <c r="AY36" s="79"/>
      <c r="AZ36" s="79"/>
      <c r="BA36" s="79"/>
      <c r="BB36" s="79"/>
      <c r="BC36" s="79"/>
      <c r="BD36" s="79"/>
      <c r="BE36" s="79"/>
      <c r="BF36" s="79"/>
    </row>
    <row r="37" spans="1:58" s="11" customFormat="1" ht="18.75" customHeight="1" x14ac:dyDescent="0.4">
      <c r="A37" s="1005"/>
      <c r="B37" s="1005"/>
      <c r="C37" s="1005"/>
      <c r="D37" s="1005"/>
      <c r="E37" s="1008"/>
      <c r="F37" s="1010"/>
      <c r="G37" s="1011"/>
      <c r="H37" s="1011"/>
      <c r="I37" s="1011"/>
      <c r="J37" s="1011"/>
      <c r="K37" s="1011"/>
      <c r="L37" s="1011"/>
      <c r="M37" s="1011"/>
      <c r="N37" s="1031"/>
      <c r="O37" s="1010"/>
      <c r="P37" s="1027"/>
      <c r="Q37" s="1028"/>
      <c r="R37" s="1028"/>
      <c r="S37" s="1029"/>
      <c r="T37" s="1031"/>
      <c r="U37" s="1010"/>
      <c r="V37" s="1002"/>
      <c r="W37" s="1002"/>
      <c r="X37" s="1002"/>
      <c r="Y37" s="1031"/>
      <c r="Z37" s="1032"/>
      <c r="AA37" s="999"/>
      <c r="AB37" s="999"/>
      <c r="AC37" s="999"/>
      <c r="AD37" s="999"/>
      <c r="AE37" s="999"/>
      <c r="AF37" s="999"/>
      <c r="AG37" s="999"/>
      <c r="AH37" s="999"/>
      <c r="AI37" s="999"/>
      <c r="AJ37" s="999"/>
      <c r="AK37" s="1020"/>
      <c r="AL37" s="1020"/>
      <c r="AM37" s="1020"/>
      <c r="AN37" s="1020"/>
      <c r="AO37" s="1020"/>
      <c r="AP37" s="1020"/>
      <c r="AQ37" s="1034"/>
      <c r="AR37" s="1035"/>
      <c r="AS37" s="1018"/>
      <c r="AT37" s="1019"/>
      <c r="AU37" s="79"/>
      <c r="AV37" s="79"/>
      <c r="AW37" s="79"/>
      <c r="AX37" s="79"/>
      <c r="AY37" s="79"/>
      <c r="AZ37" s="79"/>
      <c r="BA37" s="79"/>
      <c r="BB37" s="79"/>
      <c r="BC37" s="79"/>
      <c r="BD37" s="79"/>
      <c r="BE37" s="79"/>
      <c r="BF37" s="79"/>
    </row>
    <row r="38" spans="1:58" s="11" customFormat="1" ht="18.75" customHeight="1" x14ac:dyDescent="0.4">
      <c r="A38" s="1005"/>
      <c r="B38" s="1005"/>
      <c r="C38" s="1005"/>
      <c r="D38" s="1005"/>
      <c r="E38" s="1007"/>
      <c r="F38" s="1009"/>
      <c r="G38" s="1011"/>
      <c r="H38" s="1011"/>
      <c r="I38" s="1011"/>
      <c r="J38" s="1011"/>
      <c r="K38" s="1011"/>
      <c r="L38" s="1011"/>
      <c r="M38" s="1011"/>
      <c r="N38" s="1030"/>
      <c r="O38" s="1009"/>
      <c r="P38" s="1024"/>
      <c r="Q38" s="1025"/>
      <c r="R38" s="1025"/>
      <c r="S38" s="1026"/>
      <c r="T38" s="1030"/>
      <c r="U38" s="1009"/>
      <c r="V38" s="1001"/>
      <c r="W38" s="1001"/>
      <c r="X38" s="1001"/>
      <c r="Y38" s="1030"/>
      <c r="Z38" s="1032"/>
      <c r="AA38" s="999"/>
      <c r="AB38" s="999"/>
      <c r="AC38" s="999"/>
      <c r="AD38" s="999"/>
      <c r="AE38" s="999"/>
      <c r="AF38" s="999"/>
      <c r="AG38" s="999"/>
      <c r="AH38" s="999"/>
      <c r="AI38" s="999"/>
      <c r="AJ38" s="999"/>
      <c r="AK38" s="1020"/>
      <c r="AL38" s="1020"/>
      <c r="AM38" s="1020"/>
      <c r="AN38" s="1020"/>
      <c r="AO38" s="1020"/>
      <c r="AP38" s="1020"/>
      <c r="AQ38" s="1012" t="str">
        <f t="shared" ref="AQ38" si="14">IF(SUM(AA38:AP39)=0,"",SUM(AA38:AP39))</f>
        <v/>
      </c>
      <c r="AR38" s="1013"/>
      <c r="AS38" s="1016"/>
      <c r="AT38" s="1017"/>
      <c r="AU38" s="79"/>
      <c r="AV38" s="79"/>
      <c r="AW38" s="79"/>
      <c r="AX38" s="79"/>
      <c r="AY38" s="79"/>
      <c r="AZ38" s="79"/>
      <c r="BA38" s="79"/>
      <c r="BB38" s="79"/>
      <c r="BC38" s="79"/>
      <c r="BD38" s="79"/>
      <c r="BE38" s="79"/>
      <c r="BF38" s="79"/>
    </row>
    <row r="39" spans="1:58" s="11" customFormat="1" ht="18.75" customHeight="1" x14ac:dyDescent="0.4">
      <c r="A39" s="1005"/>
      <c r="B39" s="1005"/>
      <c r="C39" s="1005"/>
      <c r="D39" s="1005"/>
      <c r="E39" s="1008"/>
      <c r="F39" s="1010"/>
      <c r="G39" s="1011"/>
      <c r="H39" s="1011"/>
      <c r="I39" s="1011"/>
      <c r="J39" s="1011"/>
      <c r="K39" s="1011"/>
      <c r="L39" s="1011"/>
      <c r="M39" s="1011"/>
      <c r="N39" s="1031"/>
      <c r="O39" s="1010"/>
      <c r="P39" s="1027"/>
      <c r="Q39" s="1028"/>
      <c r="R39" s="1028"/>
      <c r="S39" s="1029"/>
      <c r="T39" s="1031"/>
      <c r="U39" s="1010"/>
      <c r="V39" s="1002"/>
      <c r="W39" s="1002"/>
      <c r="X39" s="1002"/>
      <c r="Y39" s="1031"/>
      <c r="Z39" s="1032"/>
      <c r="AA39" s="999"/>
      <c r="AB39" s="999"/>
      <c r="AC39" s="999"/>
      <c r="AD39" s="999"/>
      <c r="AE39" s="999"/>
      <c r="AF39" s="999"/>
      <c r="AG39" s="999"/>
      <c r="AH39" s="999"/>
      <c r="AI39" s="999"/>
      <c r="AJ39" s="999"/>
      <c r="AK39" s="1020"/>
      <c r="AL39" s="1020"/>
      <c r="AM39" s="1020"/>
      <c r="AN39" s="1020"/>
      <c r="AO39" s="1020"/>
      <c r="AP39" s="1020"/>
      <c r="AQ39" s="1034"/>
      <c r="AR39" s="1035"/>
      <c r="AS39" s="1018"/>
      <c r="AT39" s="1019"/>
      <c r="AU39" s="79"/>
      <c r="AV39" s="79"/>
      <c r="AW39" s="79"/>
      <c r="AX39" s="79"/>
      <c r="AY39" s="79"/>
      <c r="AZ39" s="79"/>
      <c r="BA39" s="79"/>
      <c r="BB39" s="79"/>
      <c r="BC39" s="79"/>
      <c r="BD39" s="79"/>
      <c r="BE39" s="79"/>
      <c r="BF39" s="79"/>
    </row>
    <row r="40" spans="1:58" s="11" customFormat="1" ht="18.75" customHeight="1" x14ac:dyDescent="0.4">
      <c r="A40" s="1005"/>
      <c r="B40" s="1005"/>
      <c r="C40" s="1005"/>
      <c r="D40" s="1005"/>
      <c r="E40" s="1007"/>
      <c r="F40" s="1009"/>
      <c r="G40" s="1011"/>
      <c r="H40" s="1011"/>
      <c r="I40" s="1011"/>
      <c r="J40" s="1011"/>
      <c r="K40" s="1011"/>
      <c r="L40" s="1011"/>
      <c r="M40" s="1011"/>
      <c r="N40" s="1030"/>
      <c r="O40" s="1009"/>
      <c r="P40" s="1024"/>
      <c r="Q40" s="1025"/>
      <c r="R40" s="1025"/>
      <c r="S40" s="1026"/>
      <c r="T40" s="1030"/>
      <c r="U40" s="1009"/>
      <c r="V40" s="1001"/>
      <c r="W40" s="1001"/>
      <c r="X40" s="1001"/>
      <c r="Y40" s="1030"/>
      <c r="Z40" s="1032"/>
      <c r="AA40" s="999"/>
      <c r="AB40" s="999"/>
      <c r="AC40" s="999"/>
      <c r="AD40" s="999"/>
      <c r="AE40" s="999"/>
      <c r="AF40" s="999"/>
      <c r="AG40" s="999"/>
      <c r="AH40" s="999"/>
      <c r="AI40" s="999"/>
      <c r="AJ40" s="999"/>
      <c r="AK40" s="1020"/>
      <c r="AL40" s="1020"/>
      <c r="AM40" s="1020"/>
      <c r="AN40" s="1020"/>
      <c r="AO40" s="1020"/>
      <c r="AP40" s="1020"/>
      <c r="AQ40" s="1012" t="str">
        <f t="shared" ref="AQ40" si="15">IF(SUM(AA40:AP41)=0,"",SUM(AA40:AP41))</f>
        <v/>
      </c>
      <c r="AR40" s="1013"/>
      <c r="AS40" s="1016"/>
      <c r="AT40" s="1017"/>
      <c r="AU40" s="79"/>
      <c r="AV40" s="79"/>
      <c r="AW40" s="79"/>
      <c r="AX40" s="79"/>
      <c r="AY40" s="79"/>
      <c r="AZ40" s="79"/>
      <c r="BA40" s="79"/>
      <c r="BB40" s="79"/>
      <c r="BC40" s="79"/>
      <c r="BD40" s="79"/>
      <c r="BE40" s="79"/>
      <c r="BF40" s="79"/>
    </row>
    <row r="41" spans="1:58" s="11" customFormat="1" ht="18.75" customHeight="1" x14ac:dyDescent="0.4">
      <c r="A41" s="1005"/>
      <c r="B41" s="1005"/>
      <c r="C41" s="1005"/>
      <c r="D41" s="1005"/>
      <c r="E41" s="1008"/>
      <c r="F41" s="1010"/>
      <c r="G41" s="1011"/>
      <c r="H41" s="1011"/>
      <c r="I41" s="1011"/>
      <c r="J41" s="1011"/>
      <c r="K41" s="1011"/>
      <c r="L41" s="1011"/>
      <c r="M41" s="1011"/>
      <c r="N41" s="1031"/>
      <c r="O41" s="1010"/>
      <c r="P41" s="1027"/>
      <c r="Q41" s="1028"/>
      <c r="R41" s="1028"/>
      <c r="S41" s="1029"/>
      <c r="T41" s="1031"/>
      <c r="U41" s="1010"/>
      <c r="V41" s="1002"/>
      <c r="W41" s="1002"/>
      <c r="X41" s="1002"/>
      <c r="Y41" s="1031"/>
      <c r="Z41" s="1032"/>
      <c r="AA41" s="999"/>
      <c r="AB41" s="999"/>
      <c r="AC41" s="999"/>
      <c r="AD41" s="999"/>
      <c r="AE41" s="999"/>
      <c r="AF41" s="999"/>
      <c r="AG41" s="999"/>
      <c r="AH41" s="999"/>
      <c r="AI41" s="999"/>
      <c r="AJ41" s="999"/>
      <c r="AK41" s="1020"/>
      <c r="AL41" s="1020"/>
      <c r="AM41" s="1020"/>
      <c r="AN41" s="1020"/>
      <c r="AO41" s="1020"/>
      <c r="AP41" s="1020"/>
      <c r="AQ41" s="1034"/>
      <c r="AR41" s="1035"/>
      <c r="AS41" s="1018"/>
      <c r="AT41" s="1019"/>
      <c r="AU41" s="79"/>
      <c r="AV41" s="79"/>
      <c r="AW41" s="79"/>
      <c r="AX41" s="79"/>
      <c r="AY41" s="79"/>
      <c r="AZ41" s="79"/>
      <c r="BA41" s="79"/>
      <c r="BB41" s="79"/>
      <c r="BC41" s="79"/>
      <c r="BD41" s="79"/>
      <c r="BE41" s="79"/>
      <c r="BF41" s="79"/>
    </row>
    <row r="42" spans="1:58" s="11" customFormat="1" ht="18.75" customHeight="1" x14ac:dyDescent="0.4">
      <c r="A42" s="1005"/>
      <c r="B42" s="1005"/>
      <c r="C42" s="1005"/>
      <c r="D42" s="1005"/>
      <c r="E42" s="1007"/>
      <c r="F42" s="1009"/>
      <c r="G42" s="1011"/>
      <c r="H42" s="1011"/>
      <c r="I42" s="1011"/>
      <c r="J42" s="1011"/>
      <c r="K42" s="1011"/>
      <c r="L42" s="1011"/>
      <c r="M42" s="1011"/>
      <c r="N42" s="1030"/>
      <c r="O42" s="1009"/>
      <c r="P42" s="1024"/>
      <c r="Q42" s="1025"/>
      <c r="R42" s="1025"/>
      <c r="S42" s="1026"/>
      <c r="T42" s="1030"/>
      <c r="U42" s="1009"/>
      <c r="V42" s="1001"/>
      <c r="W42" s="1001"/>
      <c r="X42" s="1001"/>
      <c r="Y42" s="1030"/>
      <c r="Z42" s="1032"/>
      <c r="AA42" s="999"/>
      <c r="AB42" s="999"/>
      <c r="AC42" s="999"/>
      <c r="AD42" s="999"/>
      <c r="AE42" s="999"/>
      <c r="AF42" s="999"/>
      <c r="AG42" s="999"/>
      <c r="AH42" s="999"/>
      <c r="AI42" s="999"/>
      <c r="AJ42" s="999"/>
      <c r="AK42" s="1020"/>
      <c r="AL42" s="1020"/>
      <c r="AM42" s="1020"/>
      <c r="AN42" s="1020"/>
      <c r="AO42" s="1020"/>
      <c r="AP42" s="1020"/>
      <c r="AQ42" s="1012" t="str">
        <f t="shared" ref="AQ42" si="16">IF(SUM(AA42:AP43)=0,"",SUM(AA42:AP43))</f>
        <v/>
      </c>
      <c r="AR42" s="1013"/>
      <c r="AS42" s="1016"/>
      <c r="AT42" s="1017"/>
      <c r="AU42" s="79"/>
      <c r="AV42" s="79"/>
      <c r="AW42" s="79"/>
      <c r="AX42" s="79"/>
      <c r="AY42" s="79"/>
      <c r="AZ42" s="79"/>
      <c r="BA42" s="79"/>
      <c r="BB42" s="79"/>
      <c r="BC42" s="79"/>
      <c r="BD42" s="79"/>
      <c r="BE42" s="79"/>
      <c r="BF42" s="79"/>
    </row>
    <row r="43" spans="1:58" s="11" customFormat="1" ht="18.75" customHeight="1" thickBot="1" x14ac:dyDescent="0.45">
      <c r="A43" s="1006"/>
      <c r="B43" s="1006"/>
      <c r="C43" s="1006"/>
      <c r="D43" s="1006"/>
      <c r="E43" s="1008"/>
      <c r="F43" s="1010"/>
      <c r="G43" s="1001"/>
      <c r="H43" s="1001"/>
      <c r="I43" s="1001"/>
      <c r="J43" s="1001"/>
      <c r="K43" s="1001"/>
      <c r="L43" s="1001"/>
      <c r="M43" s="1001"/>
      <c r="N43" s="1031"/>
      <c r="O43" s="1010"/>
      <c r="P43" s="1027"/>
      <c r="Q43" s="1028"/>
      <c r="R43" s="1028"/>
      <c r="S43" s="1029"/>
      <c r="T43" s="1031"/>
      <c r="U43" s="1010"/>
      <c r="V43" s="1002"/>
      <c r="W43" s="1002"/>
      <c r="X43" s="1002"/>
      <c r="Y43" s="1031"/>
      <c r="Z43" s="1033"/>
      <c r="AA43" s="1000"/>
      <c r="AB43" s="1000"/>
      <c r="AC43" s="1000"/>
      <c r="AD43" s="1000"/>
      <c r="AE43" s="1000"/>
      <c r="AF43" s="1000"/>
      <c r="AG43" s="1000"/>
      <c r="AH43" s="1000"/>
      <c r="AI43" s="1000"/>
      <c r="AJ43" s="1000"/>
      <c r="AK43" s="1021"/>
      <c r="AL43" s="1021"/>
      <c r="AM43" s="1021"/>
      <c r="AN43" s="1021"/>
      <c r="AO43" s="1021"/>
      <c r="AP43" s="1021"/>
      <c r="AQ43" s="1014"/>
      <c r="AR43" s="1015"/>
      <c r="AS43" s="1018"/>
      <c r="AT43" s="1019"/>
      <c r="AU43" s="79"/>
      <c r="AV43" s="79"/>
      <c r="AW43" s="79"/>
      <c r="AX43" s="79"/>
      <c r="AY43" s="79"/>
      <c r="AZ43" s="79"/>
      <c r="BA43" s="79"/>
      <c r="BB43" s="79"/>
      <c r="BC43" s="79"/>
      <c r="BD43" s="79"/>
      <c r="BE43" s="79"/>
      <c r="BF43" s="79"/>
    </row>
    <row r="44" spans="1:58" s="11" customFormat="1" ht="18.75" customHeight="1" thickTop="1" x14ac:dyDescent="0.4">
      <c r="A44" s="997" t="s">
        <v>197</v>
      </c>
      <c r="B44" s="997"/>
      <c r="C44" s="997"/>
      <c r="D44" s="997"/>
      <c r="E44" s="998"/>
      <c r="F44" s="998"/>
      <c r="G44" s="998"/>
      <c r="H44" s="998"/>
      <c r="I44" s="998"/>
      <c r="J44" s="998"/>
      <c r="K44" s="998"/>
      <c r="L44" s="998"/>
      <c r="M44" s="998"/>
      <c r="N44" s="998"/>
      <c r="O44" s="998"/>
      <c r="P44" s="998"/>
      <c r="Q44" s="998"/>
      <c r="R44" s="998"/>
      <c r="S44" s="998"/>
      <c r="T44" s="998" t="str">
        <f>IF(SUM(T6:T43)=0,"",SUM(T6:T43))</f>
        <v/>
      </c>
      <c r="U44" s="998"/>
      <c r="V44" s="998"/>
      <c r="W44" s="998"/>
      <c r="X44" s="998"/>
      <c r="Y44" s="998"/>
      <c r="Z44" s="1003"/>
      <c r="AA44" s="1003"/>
      <c r="AB44" s="1003"/>
      <c r="AC44" s="1003"/>
      <c r="AD44" s="1003"/>
      <c r="AE44" s="1003"/>
      <c r="AF44" s="1003"/>
      <c r="AG44" s="1003"/>
      <c r="AH44" s="1003"/>
      <c r="AI44" s="1003"/>
      <c r="AJ44" s="1003"/>
      <c r="AK44" s="1003"/>
      <c r="AL44" s="1003"/>
      <c r="AM44" s="1003"/>
      <c r="AN44" s="1003"/>
      <c r="AO44" s="1003"/>
      <c r="AP44" s="1003"/>
      <c r="AQ44" s="1022" t="str">
        <f>IF(SUM(AQ8:AR43)=0,"",SUM(AQ8:AR43))</f>
        <v/>
      </c>
      <c r="AR44" s="1022"/>
      <c r="AS44" s="998"/>
      <c r="AT44" s="998"/>
      <c r="AU44" s="79"/>
      <c r="AV44" s="79"/>
      <c r="AW44" s="79"/>
      <c r="AX44" s="79"/>
      <c r="AY44" s="79"/>
      <c r="AZ44" s="79"/>
      <c r="BA44" s="79"/>
      <c r="BB44" s="79"/>
      <c r="BC44" s="79"/>
      <c r="BD44" s="79"/>
      <c r="BE44" s="79"/>
      <c r="BF44" s="79"/>
    </row>
    <row r="45" spans="1:58" s="11" customFormat="1" ht="18.75" customHeight="1" x14ac:dyDescent="0.4">
      <c r="A45" s="997"/>
      <c r="B45" s="997"/>
      <c r="C45" s="997"/>
      <c r="D45" s="997"/>
      <c r="E45" s="998"/>
      <c r="F45" s="998"/>
      <c r="G45" s="998"/>
      <c r="H45" s="998"/>
      <c r="I45" s="998"/>
      <c r="J45" s="998"/>
      <c r="K45" s="998"/>
      <c r="L45" s="998"/>
      <c r="M45" s="998"/>
      <c r="N45" s="998"/>
      <c r="O45" s="998"/>
      <c r="P45" s="998"/>
      <c r="Q45" s="998"/>
      <c r="R45" s="998"/>
      <c r="S45" s="998"/>
      <c r="T45" s="998"/>
      <c r="U45" s="998"/>
      <c r="V45" s="998"/>
      <c r="W45" s="998"/>
      <c r="X45" s="998"/>
      <c r="Y45" s="998"/>
      <c r="Z45" s="1004"/>
      <c r="AA45" s="1004"/>
      <c r="AB45" s="1004"/>
      <c r="AC45" s="1004"/>
      <c r="AD45" s="1004"/>
      <c r="AE45" s="1004"/>
      <c r="AF45" s="1004"/>
      <c r="AG45" s="1004"/>
      <c r="AH45" s="1004"/>
      <c r="AI45" s="1004"/>
      <c r="AJ45" s="1004"/>
      <c r="AK45" s="1004"/>
      <c r="AL45" s="1004"/>
      <c r="AM45" s="1004"/>
      <c r="AN45" s="1004"/>
      <c r="AO45" s="1004"/>
      <c r="AP45" s="1004"/>
      <c r="AQ45" s="1023"/>
      <c r="AR45" s="1023"/>
      <c r="AS45" s="998"/>
      <c r="AT45" s="998"/>
      <c r="AU45" s="79"/>
      <c r="AV45" s="79"/>
      <c r="AW45" s="79"/>
      <c r="AX45" s="79"/>
      <c r="AY45" s="79"/>
      <c r="AZ45" s="79"/>
      <c r="BA45" s="79"/>
      <c r="BB45" s="79"/>
      <c r="BC45" s="79"/>
      <c r="BD45" s="79"/>
      <c r="BE45" s="79"/>
      <c r="BF45" s="79"/>
    </row>
    <row r="46" spans="1:58" s="11" customFormat="1" ht="18.75" customHeight="1" x14ac:dyDescent="0.3">
      <c r="A46" s="83" t="s">
        <v>93</v>
      </c>
      <c r="B46" s="660" t="s">
        <v>1100</v>
      </c>
      <c r="C46" s="660"/>
      <c r="D46" s="660"/>
      <c r="E46" s="79"/>
      <c r="F46" s="107"/>
      <c r="G46" s="107"/>
      <c r="H46" s="107"/>
      <c r="I46" s="107"/>
      <c r="J46" s="107"/>
      <c r="K46" s="79"/>
      <c r="L46" s="79"/>
      <c r="M46" s="79"/>
      <c r="N46" s="79"/>
      <c r="O46" s="117"/>
      <c r="P46" s="117"/>
      <c r="Q46" s="117"/>
      <c r="R46" s="117"/>
      <c r="S46" s="117"/>
      <c r="T46" s="117"/>
      <c r="U46" s="117"/>
      <c r="V46" s="117"/>
      <c r="W46" s="117"/>
      <c r="X46" s="117"/>
      <c r="Y46" s="117"/>
      <c r="Z46" s="107"/>
      <c r="AA46" s="107"/>
      <c r="AB46" s="107"/>
      <c r="AC46" s="107"/>
      <c r="AD46" s="107"/>
      <c r="AE46" s="107"/>
      <c r="AF46" s="107"/>
      <c r="AG46" s="107"/>
      <c r="AH46" s="107"/>
      <c r="AI46" s="107"/>
      <c r="AJ46" s="107"/>
      <c r="AK46" s="107"/>
      <c r="AL46" s="107"/>
      <c r="AM46" s="107"/>
      <c r="AN46" s="107"/>
      <c r="AO46" s="79"/>
      <c r="AP46" s="79"/>
      <c r="AQ46" s="79"/>
      <c r="AR46" s="79"/>
      <c r="AS46" s="79"/>
      <c r="AT46" s="79"/>
      <c r="AU46" s="79"/>
      <c r="AV46" s="79"/>
      <c r="AW46" s="79"/>
      <c r="AX46" s="79"/>
      <c r="AY46" s="79"/>
      <c r="AZ46" s="79"/>
      <c r="BA46" s="79"/>
      <c r="BB46" s="79"/>
      <c r="BC46" s="79"/>
      <c r="BD46" s="79"/>
      <c r="BE46" s="79"/>
      <c r="BF46" s="79"/>
    </row>
    <row r="47" spans="1:58" s="11" customFormat="1" ht="18.75" customHeight="1" x14ac:dyDescent="0.3">
      <c r="A47" s="80"/>
      <c r="B47" s="660" t="s">
        <v>1101</v>
      </c>
      <c r="C47" s="660"/>
      <c r="D47" s="660"/>
      <c r="E47" s="79"/>
      <c r="F47" s="107"/>
      <c r="G47" s="107"/>
      <c r="H47" s="107"/>
      <c r="I47" s="107"/>
      <c r="J47" s="107"/>
      <c r="K47" s="79"/>
      <c r="L47" s="79"/>
      <c r="M47" s="79"/>
      <c r="N47" s="79"/>
      <c r="O47" s="117"/>
      <c r="P47" s="117"/>
      <c r="Q47" s="117"/>
      <c r="R47" s="117"/>
      <c r="S47" s="117"/>
      <c r="T47" s="117"/>
      <c r="U47" s="117"/>
      <c r="V47" s="117"/>
      <c r="W47" s="117"/>
      <c r="X47" s="117"/>
      <c r="Y47" s="117"/>
      <c r="Z47" s="107"/>
      <c r="AA47" s="107"/>
      <c r="AB47" s="107"/>
      <c r="AC47" s="107"/>
      <c r="AD47" s="107"/>
      <c r="AE47" s="107"/>
      <c r="AF47" s="107"/>
      <c r="AG47" s="107"/>
      <c r="AH47" s="107"/>
      <c r="AI47" s="107"/>
      <c r="AJ47" s="107"/>
      <c r="AK47" s="107"/>
      <c r="AL47" s="107"/>
      <c r="AM47" s="107"/>
      <c r="AN47" s="107"/>
      <c r="AO47" s="79"/>
      <c r="AP47" s="79"/>
      <c r="AQ47" s="79"/>
      <c r="AR47" s="79"/>
      <c r="AS47" s="79"/>
      <c r="AT47" s="79"/>
      <c r="AU47" s="79"/>
      <c r="AV47" s="79"/>
      <c r="AW47" s="79"/>
      <c r="AX47" s="79"/>
      <c r="AY47" s="79"/>
      <c r="AZ47" s="79"/>
      <c r="BA47" s="79"/>
      <c r="BB47" s="79"/>
      <c r="BC47" s="79"/>
      <c r="BD47" s="79"/>
      <c r="BE47" s="79"/>
      <c r="BF47" s="79"/>
    </row>
    <row r="48" spans="1:58" ht="18.75" customHeight="1" x14ac:dyDescent="0.3">
      <c r="A48" s="116"/>
      <c r="B48" s="660" t="s">
        <v>200</v>
      </c>
      <c r="C48" s="660"/>
      <c r="D48" s="661"/>
      <c r="E48" s="87"/>
      <c r="F48" s="117"/>
      <c r="G48" s="117"/>
      <c r="H48" s="117"/>
      <c r="I48" s="117"/>
      <c r="J48" s="117"/>
      <c r="K48" s="117"/>
      <c r="L48" s="117"/>
      <c r="M48" s="117"/>
      <c r="N48" s="117"/>
    </row>
    <row r="49" spans="1:5" ht="18.75" customHeight="1" x14ac:dyDescent="0.3">
      <c r="A49" s="116"/>
      <c r="B49" s="660" t="s">
        <v>201</v>
      </c>
      <c r="C49" s="660"/>
      <c r="D49" s="660"/>
      <c r="E49" s="79"/>
    </row>
    <row r="50" spans="1:5" ht="18.75" customHeight="1" x14ac:dyDescent="0.3">
      <c r="A50" s="116"/>
      <c r="B50" s="660" t="s">
        <v>202</v>
      </c>
      <c r="C50" s="660"/>
      <c r="D50" s="660"/>
      <c r="E50" s="79"/>
    </row>
    <row r="51" spans="1:5" ht="18.75" customHeight="1" x14ac:dyDescent="0.3"/>
    <row r="52" spans="1:5" ht="18.75" customHeight="1" x14ac:dyDescent="0.3"/>
    <row r="55" spans="1:5" x14ac:dyDescent="0.3">
      <c r="A55" s="107" t="s">
        <v>103</v>
      </c>
    </row>
    <row r="56" spans="1:5" x14ac:dyDescent="0.3">
      <c r="A56" s="107" t="s">
        <v>203</v>
      </c>
    </row>
    <row r="57" spans="1:5" x14ac:dyDescent="0.3">
      <c r="A57" s="107" t="s">
        <v>205</v>
      </c>
    </row>
    <row r="58" spans="1:5" x14ac:dyDescent="0.3">
      <c r="A58" s="107" t="s">
        <v>104</v>
      </c>
    </row>
    <row r="59" spans="1:5" x14ac:dyDescent="0.3">
      <c r="A59" s="107" t="s">
        <v>252</v>
      </c>
    </row>
    <row r="60" spans="1:5" x14ac:dyDescent="0.3">
      <c r="A60" s="107" t="s">
        <v>253</v>
      </c>
    </row>
    <row r="61" spans="1:5" x14ac:dyDescent="0.3">
      <c r="A61" s="107" t="s">
        <v>254</v>
      </c>
    </row>
    <row r="62" spans="1:5" x14ac:dyDescent="0.3">
      <c r="A62" s="107" t="s">
        <v>256</v>
      </c>
    </row>
    <row r="63" spans="1:5" x14ac:dyDescent="0.3">
      <c r="A63" s="107" t="s">
        <v>258</v>
      </c>
    </row>
    <row r="64" spans="1:5" x14ac:dyDescent="0.3">
      <c r="A64" s="107" t="s">
        <v>207</v>
      </c>
    </row>
    <row r="65" spans="1:1" x14ac:dyDescent="0.3">
      <c r="A65" s="107" t="s">
        <v>259</v>
      </c>
    </row>
    <row r="66" spans="1:1" x14ac:dyDescent="0.3">
      <c r="A66" s="107" t="s">
        <v>260</v>
      </c>
    </row>
    <row r="67" spans="1:1" x14ac:dyDescent="0.3">
      <c r="A67" s="107" t="s">
        <v>261</v>
      </c>
    </row>
    <row r="68" spans="1:1" x14ac:dyDescent="0.3">
      <c r="A68" s="107" t="s">
        <v>119</v>
      </c>
    </row>
    <row r="69" spans="1:1" x14ac:dyDescent="0.3">
      <c r="A69" s="107" t="s">
        <v>262</v>
      </c>
    </row>
    <row r="70" spans="1:1" x14ac:dyDescent="0.3">
      <c r="A70" s="107" t="s">
        <v>208</v>
      </c>
    </row>
    <row r="71" spans="1:1" x14ac:dyDescent="0.3">
      <c r="A71" s="107" t="s">
        <v>263</v>
      </c>
    </row>
    <row r="72" spans="1:1" x14ac:dyDescent="0.3">
      <c r="A72" s="107" t="s">
        <v>264</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EFE8B33D-1C5E-4088-9018-F36E035CEE38}">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5163"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164"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5165"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166"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5167"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168"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5169"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170"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5171"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172"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5173"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174"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5175"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176"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5177"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178"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5179"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180"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5181"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182"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5183"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184"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5185"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186"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5187"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188"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5189"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190"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5191"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192"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5193"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194"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519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19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19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19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19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20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20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20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20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20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20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20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20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20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20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21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21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21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21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21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21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21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21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21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21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22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22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22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22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22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22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22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22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22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69E050D4-D797-4153-862D-10085713AB9E}">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5112125A-4078-446C-B573-DC3801B431AE}">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A85B-8416-4D4E-8BA4-B71BEBF1F8E4}">
  <sheetPr>
    <tabColor theme="7" tint="0.79998168889431442"/>
    <pageSetUpPr fitToPage="1"/>
  </sheetPr>
  <dimension ref="A1:BF72"/>
  <sheetViews>
    <sheetView view="pageBreakPreview" zoomScaleNormal="70" zoomScaleSheetLayoutView="100" workbookViewId="0"/>
  </sheetViews>
  <sheetFormatPr defaultRowHeight="16.5" x14ac:dyDescent="0.3"/>
  <cols>
    <col min="1" max="51" width="4.5" style="107" customWidth="1"/>
    <col min="52" max="58" width="9" style="107"/>
    <col min="59" max="256" width="9" style="118"/>
    <col min="257" max="307" width="4.5" style="118" customWidth="1"/>
    <col min="308" max="512" width="9" style="118"/>
    <col min="513" max="563" width="4.5" style="118" customWidth="1"/>
    <col min="564" max="768" width="9" style="118"/>
    <col min="769" max="819" width="4.5" style="118" customWidth="1"/>
    <col min="820" max="1024" width="9" style="118"/>
    <col min="1025" max="1075" width="4.5" style="118" customWidth="1"/>
    <col min="1076" max="1280" width="9" style="118"/>
    <col min="1281" max="1331" width="4.5" style="118" customWidth="1"/>
    <col min="1332" max="1536" width="9" style="118"/>
    <col min="1537" max="1587" width="4.5" style="118" customWidth="1"/>
    <col min="1588" max="1792" width="9" style="118"/>
    <col min="1793" max="1843" width="4.5" style="118" customWidth="1"/>
    <col min="1844" max="2048" width="9" style="118"/>
    <col min="2049" max="2099" width="4.5" style="118" customWidth="1"/>
    <col min="2100" max="2304" width="9" style="118"/>
    <col min="2305" max="2355" width="4.5" style="118" customWidth="1"/>
    <col min="2356" max="2560" width="9" style="118"/>
    <col min="2561" max="2611" width="4.5" style="118" customWidth="1"/>
    <col min="2612" max="2816" width="9" style="118"/>
    <col min="2817" max="2867" width="4.5" style="118" customWidth="1"/>
    <col min="2868" max="3072" width="9" style="118"/>
    <col min="3073" max="3123" width="4.5" style="118" customWidth="1"/>
    <col min="3124" max="3328" width="9" style="118"/>
    <col min="3329" max="3379" width="4.5" style="118" customWidth="1"/>
    <col min="3380" max="3584" width="9" style="118"/>
    <col min="3585" max="3635" width="4.5" style="118" customWidth="1"/>
    <col min="3636" max="3840" width="9" style="118"/>
    <col min="3841" max="3891" width="4.5" style="118" customWidth="1"/>
    <col min="3892" max="4096" width="9" style="118"/>
    <col min="4097" max="4147" width="4.5" style="118" customWidth="1"/>
    <col min="4148" max="4352" width="9" style="118"/>
    <col min="4353" max="4403" width="4.5" style="118" customWidth="1"/>
    <col min="4404" max="4608" width="9" style="118"/>
    <col min="4609" max="4659" width="4.5" style="118" customWidth="1"/>
    <col min="4660" max="4864" width="9" style="118"/>
    <col min="4865" max="4915" width="4.5" style="118" customWidth="1"/>
    <col min="4916" max="5120" width="9" style="118"/>
    <col min="5121" max="5171" width="4.5" style="118" customWidth="1"/>
    <col min="5172" max="5376" width="9" style="118"/>
    <col min="5377" max="5427" width="4.5" style="118" customWidth="1"/>
    <col min="5428" max="5632" width="9" style="118"/>
    <col min="5633" max="5683" width="4.5" style="118" customWidth="1"/>
    <col min="5684" max="5888" width="9" style="118"/>
    <col min="5889" max="5939" width="4.5" style="118" customWidth="1"/>
    <col min="5940" max="6144" width="9" style="118"/>
    <col min="6145" max="6195" width="4.5" style="118" customWidth="1"/>
    <col min="6196" max="6400" width="9" style="118"/>
    <col min="6401" max="6451" width="4.5" style="118" customWidth="1"/>
    <col min="6452" max="6656" width="9" style="118"/>
    <col min="6657" max="6707" width="4.5" style="118" customWidth="1"/>
    <col min="6708" max="6912" width="9" style="118"/>
    <col min="6913" max="6963" width="4.5" style="118" customWidth="1"/>
    <col min="6964" max="7168" width="9" style="118"/>
    <col min="7169" max="7219" width="4.5" style="118" customWidth="1"/>
    <col min="7220" max="7424" width="9" style="118"/>
    <col min="7425" max="7475" width="4.5" style="118" customWidth="1"/>
    <col min="7476" max="7680" width="9" style="118"/>
    <col min="7681" max="7731" width="4.5" style="118" customWidth="1"/>
    <col min="7732" max="7936" width="9" style="118"/>
    <col min="7937" max="7987" width="4.5" style="118" customWidth="1"/>
    <col min="7988" max="8192" width="9" style="118"/>
    <col min="8193" max="8243" width="4.5" style="118" customWidth="1"/>
    <col min="8244" max="8448" width="9" style="118"/>
    <col min="8449" max="8499" width="4.5" style="118" customWidth="1"/>
    <col min="8500" max="8704" width="9" style="118"/>
    <col min="8705" max="8755" width="4.5" style="118" customWidth="1"/>
    <col min="8756" max="8960" width="9" style="118"/>
    <col min="8961" max="9011" width="4.5" style="118" customWidth="1"/>
    <col min="9012" max="9216" width="9" style="118"/>
    <col min="9217" max="9267" width="4.5" style="118" customWidth="1"/>
    <col min="9268" max="9472" width="9" style="118"/>
    <col min="9473" max="9523" width="4.5" style="118" customWidth="1"/>
    <col min="9524" max="9728" width="9" style="118"/>
    <col min="9729" max="9779" width="4.5" style="118" customWidth="1"/>
    <col min="9780" max="9984" width="9" style="118"/>
    <col min="9985" max="10035" width="4.5" style="118" customWidth="1"/>
    <col min="10036" max="10240" width="9" style="118"/>
    <col min="10241" max="10291" width="4.5" style="118" customWidth="1"/>
    <col min="10292" max="10496" width="9" style="118"/>
    <col min="10497" max="10547" width="4.5" style="118" customWidth="1"/>
    <col min="10548" max="10752" width="9" style="118"/>
    <col min="10753" max="10803" width="4.5" style="118" customWidth="1"/>
    <col min="10804" max="11008" width="9" style="118"/>
    <col min="11009" max="11059" width="4.5" style="118" customWidth="1"/>
    <col min="11060" max="11264" width="9" style="118"/>
    <col min="11265" max="11315" width="4.5" style="118" customWidth="1"/>
    <col min="11316" max="11520" width="9" style="118"/>
    <col min="11521" max="11571" width="4.5" style="118" customWidth="1"/>
    <col min="11572" max="11776" width="9" style="118"/>
    <col min="11777" max="11827" width="4.5" style="118" customWidth="1"/>
    <col min="11828" max="12032" width="9" style="118"/>
    <col min="12033" max="12083" width="4.5" style="118" customWidth="1"/>
    <col min="12084" max="12288" width="9" style="118"/>
    <col min="12289" max="12339" width="4.5" style="118" customWidth="1"/>
    <col min="12340" max="12544" width="9" style="118"/>
    <col min="12545" max="12595" width="4.5" style="118" customWidth="1"/>
    <col min="12596" max="12800" width="9" style="118"/>
    <col min="12801" max="12851" width="4.5" style="118" customWidth="1"/>
    <col min="12852" max="13056" width="9" style="118"/>
    <col min="13057" max="13107" width="4.5" style="118" customWidth="1"/>
    <col min="13108" max="13312" width="9" style="118"/>
    <col min="13313" max="13363" width="4.5" style="118" customWidth="1"/>
    <col min="13364" max="13568" width="9" style="118"/>
    <col min="13569" max="13619" width="4.5" style="118" customWidth="1"/>
    <col min="13620" max="13824" width="9" style="118"/>
    <col min="13825" max="13875" width="4.5" style="118" customWidth="1"/>
    <col min="13876" max="14080" width="9" style="118"/>
    <col min="14081" max="14131" width="4.5" style="118" customWidth="1"/>
    <col min="14132" max="14336" width="9" style="118"/>
    <col min="14337" max="14387" width="4.5" style="118" customWidth="1"/>
    <col min="14388" max="14592" width="9" style="118"/>
    <col min="14593" max="14643" width="4.5" style="118" customWidth="1"/>
    <col min="14644" max="14848" width="9" style="118"/>
    <col min="14849" max="14899" width="4.5" style="118" customWidth="1"/>
    <col min="14900" max="15104" width="9" style="118"/>
    <col min="15105" max="15155" width="4.5" style="118" customWidth="1"/>
    <col min="15156" max="15360" width="9" style="118"/>
    <col min="15361" max="15411" width="4.5" style="118" customWidth="1"/>
    <col min="15412" max="15616" width="9" style="118"/>
    <col min="15617" max="15667" width="4.5" style="118" customWidth="1"/>
    <col min="15668" max="15872" width="9" style="118"/>
    <col min="15873" max="15923" width="4.5" style="118" customWidth="1"/>
    <col min="15924" max="16128" width="9" style="118"/>
    <col min="16129" max="16179" width="4.5" style="118" customWidth="1"/>
    <col min="16180" max="16384" width="9" style="118"/>
  </cols>
  <sheetData>
    <row r="1" spans="1:58" s="11" customFormat="1" ht="18.75" customHeight="1" x14ac:dyDescent="0.35">
      <c r="A1" s="106" t="s">
        <v>174</v>
      </c>
      <c r="B1" s="107"/>
      <c r="C1" s="107"/>
      <c r="D1" s="107"/>
      <c r="E1" s="107"/>
      <c r="F1" s="107"/>
      <c r="G1" s="107"/>
      <c r="H1" s="107"/>
      <c r="I1" s="107"/>
      <c r="J1" s="107"/>
      <c r="K1" s="79"/>
      <c r="L1" s="79"/>
      <c r="M1" s="79"/>
      <c r="N1" s="79"/>
      <c r="O1" s="107"/>
      <c r="P1" s="107"/>
      <c r="Q1" s="107"/>
      <c r="R1" s="107"/>
      <c r="S1" s="107"/>
      <c r="T1" s="107"/>
      <c r="U1" s="107"/>
      <c r="V1" s="107"/>
      <c r="W1" s="107"/>
      <c r="X1" s="107"/>
      <c r="Y1" s="107"/>
      <c r="Z1" s="79"/>
      <c r="AA1" s="79"/>
      <c r="AB1" s="79"/>
      <c r="AC1" s="79"/>
      <c r="AD1" s="79"/>
      <c r="AE1" s="79"/>
      <c r="AF1" s="79"/>
      <c r="AG1" s="79"/>
      <c r="AH1" s="79"/>
      <c r="AI1" s="89" t="s">
        <v>99</v>
      </c>
      <c r="AJ1" s="1055"/>
      <c r="AK1" s="1055"/>
      <c r="AL1" s="1055"/>
      <c r="AM1" s="88" t="s">
        <v>19</v>
      </c>
      <c r="AN1" s="1055"/>
      <c r="AO1" s="1055"/>
      <c r="AP1" s="88" t="s">
        <v>20</v>
      </c>
      <c r="AQ1" s="1008"/>
      <c r="AR1" s="1008"/>
      <c r="AS1" s="1056" t="s">
        <v>102</v>
      </c>
      <c r="AT1" s="1056"/>
      <c r="AU1" s="79"/>
      <c r="AV1" s="79"/>
      <c r="AW1" s="79"/>
      <c r="AX1" s="79"/>
      <c r="AY1" s="79"/>
      <c r="AZ1" s="79"/>
      <c r="BA1" s="79"/>
      <c r="BB1" s="79"/>
      <c r="BC1" s="79"/>
      <c r="BD1" s="79"/>
      <c r="BE1" s="79"/>
      <c r="BF1" s="79"/>
    </row>
    <row r="2" spans="1:58" s="11" customFormat="1" ht="18.75" customHeight="1" thickBot="1" x14ac:dyDescent="0.35">
      <c r="A2" s="80" t="s">
        <v>210</v>
      </c>
      <c r="B2" s="107"/>
      <c r="C2" s="107"/>
      <c r="D2" s="107"/>
      <c r="E2" s="107"/>
      <c r="F2" s="107"/>
      <c r="G2" s="107"/>
      <c r="H2" s="88"/>
      <c r="I2" s="1057"/>
      <c r="J2" s="1057"/>
      <c r="K2" s="1056"/>
      <c r="L2" s="1056"/>
      <c r="M2" s="79"/>
      <c r="N2" s="79"/>
      <c r="O2" s="107"/>
      <c r="P2" s="107"/>
      <c r="Q2" s="107"/>
      <c r="R2" s="107"/>
      <c r="S2" s="107"/>
      <c r="T2" s="107"/>
      <c r="U2" s="107"/>
      <c r="V2" s="107"/>
      <c r="W2" s="108"/>
      <c r="X2" s="88"/>
      <c r="Y2" s="84"/>
      <c r="Z2" s="1057"/>
      <c r="AA2" s="1057"/>
      <c r="AB2" s="79"/>
      <c r="AC2" s="79"/>
      <c r="AD2" s="79"/>
      <c r="AE2" s="79"/>
      <c r="AF2" s="79"/>
      <c r="AG2" s="79"/>
      <c r="AH2" s="79"/>
      <c r="AI2" s="79"/>
      <c r="AJ2" s="79"/>
      <c r="AK2" s="79"/>
      <c r="AL2" s="79"/>
      <c r="AM2" s="79"/>
      <c r="AN2" s="79"/>
      <c r="AO2" s="79"/>
      <c r="AP2" s="79"/>
      <c r="AQ2" s="1058" t="s">
        <v>176</v>
      </c>
      <c r="AR2" s="1058"/>
      <c r="AS2" s="1058"/>
      <c r="AT2" s="1058"/>
      <c r="AU2" s="79"/>
      <c r="AV2" s="79"/>
      <c r="AW2" s="79"/>
      <c r="AX2" s="79"/>
      <c r="AY2" s="79"/>
      <c r="AZ2" s="79"/>
      <c r="BA2" s="79"/>
      <c r="BB2" s="79"/>
      <c r="BC2" s="79"/>
      <c r="BD2" s="79"/>
      <c r="BE2" s="79"/>
      <c r="BF2" s="79"/>
    </row>
    <row r="3" spans="1:58" s="11" customFormat="1" ht="18.75" customHeight="1" thickTop="1" x14ac:dyDescent="0.4">
      <c r="A3" s="1043" t="s">
        <v>1054</v>
      </c>
      <c r="B3" s="1043"/>
      <c r="C3" s="1043"/>
      <c r="D3" s="1043"/>
      <c r="E3" s="1044" t="s">
        <v>177</v>
      </c>
      <c r="F3" s="1045"/>
      <c r="G3" s="997" t="s">
        <v>178</v>
      </c>
      <c r="H3" s="997"/>
      <c r="I3" s="997"/>
      <c r="J3" s="1050" t="s">
        <v>179</v>
      </c>
      <c r="K3" s="1043" t="s">
        <v>180</v>
      </c>
      <c r="L3" s="1043"/>
      <c r="M3" s="1043"/>
      <c r="N3" s="1043" t="s">
        <v>181</v>
      </c>
      <c r="O3" s="1043"/>
      <c r="P3" s="1043" t="s">
        <v>182</v>
      </c>
      <c r="Q3" s="1043"/>
      <c r="R3" s="1043"/>
      <c r="S3" s="1043"/>
      <c r="T3" s="1043" t="s">
        <v>183</v>
      </c>
      <c r="U3" s="1043"/>
      <c r="V3" s="1051" t="s">
        <v>184</v>
      </c>
      <c r="W3" s="1052"/>
      <c r="X3" s="1052"/>
      <c r="Y3" s="1052"/>
      <c r="Z3" s="109"/>
      <c r="AA3" s="110"/>
      <c r="AB3" s="110"/>
      <c r="AC3" s="111" t="s">
        <v>99</v>
      </c>
      <c r="AD3" s="1053"/>
      <c r="AE3" s="1053"/>
      <c r="AF3" s="112" t="s">
        <v>19</v>
      </c>
      <c r="AG3" s="113"/>
      <c r="AH3" s="1054" t="s">
        <v>185</v>
      </c>
      <c r="AI3" s="1054"/>
      <c r="AJ3" s="112" t="s">
        <v>186</v>
      </c>
      <c r="AK3" s="112" t="s">
        <v>187</v>
      </c>
      <c r="AL3" s="112" t="s">
        <v>188</v>
      </c>
      <c r="AM3" s="112" t="s">
        <v>186</v>
      </c>
      <c r="AN3" s="114" t="s">
        <v>189</v>
      </c>
      <c r="AO3" s="112" t="s">
        <v>1055</v>
      </c>
      <c r="AP3" s="110"/>
      <c r="AQ3" s="110"/>
      <c r="AR3" s="115"/>
      <c r="AS3" s="1052" t="s">
        <v>190</v>
      </c>
      <c r="AT3" s="1059"/>
      <c r="AU3" s="79"/>
      <c r="AV3" s="79"/>
      <c r="AW3" s="79"/>
      <c r="AX3" s="79"/>
      <c r="AY3" s="79"/>
      <c r="AZ3" s="79"/>
      <c r="BA3" s="79"/>
      <c r="BB3" s="79"/>
      <c r="BC3" s="79"/>
      <c r="BD3" s="79"/>
      <c r="BE3" s="79"/>
      <c r="BF3" s="79"/>
    </row>
    <row r="4" spans="1:58" s="11" customFormat="1" ht="18.75" customHeight="1" x14ac:dyDescent="0.4">
      <c r="A4" s="1043"/>
      <c r="B4" s="1043"/>
      <c r="C4" s="1043"/>
      <c r="D4" s="1043"/>
      <c r="E4" s="1046"/>
      <c r="F4" s="1047"/>
      <c r="G4" s="997"/>
      <c r="H4" s="997"/>
      <c r="I4" s="997"/>
      <c r="J4" s="1050"/>
      <c r="K4" s="1043"/>
      <c r="L4" s="1043"/>
      <c r="M4" s="1043"/>
      <c r="N4" s="1043"/>
      <c r="O4" s="1043"/>
      <c r="P4" s="1043"/>
      <c r="Q4" s="1043"/>
      <c r="R4" s="1043"/>
      <c r="S4" s="1043"/>
      <c r="T4" s="1043"/>
      <c r="U4" s="1043"/>
      <c r="V4" s="1050" t="s">
        <v>191</v>
      </c>
      <c r="W4" s="1050" t="s">
        <v>192</v>
      </c>
      <c r="X4" s="1050" t="s">
        <v>193</v>
      </c>
      <c r="Y4" s="1064" t="s">
        <v>194</v>
      </c>
      <c r="Z4" s="1065" t="s">
        <v>195</v>
      </c>
      <c r="AA4" s="1023"/>
      <c r="AB4" s="1023"/>
      <c r="AC4" s="1023" t="s">
        <v>196</v>
      </c>
      <c r="AD4" s="1023"/>
      <c r="AE4" s="1023"/>
      <c r="AF4" s="1023"/>
      <c r="AG4" s="1023"/>
      <c r="AH4" s="1023"/>
      <c r="AI4" s="1023"/>
      <c r="AJ4" s="1023"/>
      <c r="AK4" s="1023"/>
      <c r="AL4" s="1023"/>
      <c r="AM4" s="1023"/>
      <c r="AN4" s="1023"/>
      <c r="AO4" s="1023"/>
      <c r="AP4" s="1023"/>
      <c r="AQ4" s="1023" t="s">
        <v>197</v>
      </c>
      <c r="AR4" s="1066"/>
      <c r="AS4" s="1060"/>
      <c r="AT4" s="1061"/>
      <c r="AU4" s="79"/>
      <c r="AV4" s="79"/>
      <c r="AW4" s="79"/>
      <c r="AX4" s="79"/>
      <c r="AY4" s="79"/>
      <c r="AZ4" s="79"/>
      <c r="BA4" s="79"/>
      <c r="BB4" s="79"/>
      <c r="BC4" s="79"/>
      <c r="BD4" s="79"/>
      <c r="BE4" s="79"/>
      <c r="BF4" s="79"/>
    </row>
    <row r="5" spans="1:58" s="11" customFormat="1" ht="18.75" customHeight="1" x14ac:dyDescent="0.4">
      <c r="A5" s="1043"/>
      <c r="B5" s="1043"/>
      <c r="C5" s="1043"/>
      <c r="D5" s="1043"/>
      <c r="E5" s="1046"/>
      <c r="F5" s="1047"/>
      <c r="G5" s="997"/>
      <c r="H5" s="997"/>
      <c r="I5" s="997"/>
      <c r="J5" s="1050"/>
      <c r="K5" s="1043"/>
      <c r="L5" s="1043"/>
      <c r="M5" s="1043"/>
      <c r="N5" s="1043"/>
      <c r="O5" s="1043"/>
      <c r="P5" s="1043"/>
      <c r="Q5" s="1043"/>
      <c r="R5" s="1043"/>
      <c r="S5" s="1043"/>
      <c r="T5" s="1043"/>
      <c r="U5" s="1043"/>
      <c r="V5" s="1050"/>
      <c r="W5" s="1050"/>
      <c r="X5" s="1050"/>
      <c r="Y5" s="1064"/>
      <c r="Z5" s="1067" t="s">
        <v>198</v>
      </c>
      <c r="AA5" s="1069" t="s">
        <v>199</v>
      </c>
      <c r="AB5" s="1069"/>
      <c r="AC5" s="1070"/>
      <c r="AD5" s="1071"/>
      <c r="AE5" s="1076"/>
      <c r="AF5" s="1077"/>
      <c r="AG5" s="1076"/>
      <c r="AH5" s="1077"/>
      <c r="AI5" s="1036" t="str">
        <f>IF(SUM(AA6:AH6)=0,"",SUM(AA6:AH6))</f>
        <v/>
      </c>
      <c r="AJ5" s="1082"/>
      <c r="AK5" s="1036"/>
      <c r="AL5" s="1082"/>
      <c r="AM5" s="1036"/>
      <c r="AN5" s="1082"/>
      <c r="AO5" s="1036"/>
      <c r="AP5" s="1037"/>
      <c r="AQ5" s="1023"/>
      <c r="AR5" s="1066"/>
      <c r="AS5" s="1060"/>
      <c r="AT5" s="1061"/>
      <c r="AU5" s="79"/>
      <c r="AV5" s="79"/>
      <c r="AW5" s="79"/>
      <c r="AX5" s="79"/>
      <c r="AY5" s="79"/>
      <c r="AZ5" s="79"/>
      <c r="BA5" s="79"/>
      <c r="BB5" s="79"/>
      <c r="BC5" s="79"/>
      <c r="BD5" s="79"/>
      <c r="BE5" s="79"/>
      <c r="BF5" s="79"/>
    </row>
    <row r="6" spans="1:58" s="11" customFormat="1" ht="18.75" customHeight="1" x14ac:dyDescent="0.4">
      <c r="A6" s="1043"/>
      <c r="B6" s="1043"/>
      <c r="C6" s="1043"/>
      <c r="D6" s="1043"/>
      <c r="E6" s="1046"/>
      <c r="F6" s="1047"/>
      <c r="G6" s="997"/>
      <c r="H6" s="997"/>
      <c r="I6" s="997"/>
      <c r="J6" s="1050"/>
      <c r="K6" s="1043"/>
      <c r="L6" s="1043"/>
      <c r="M6" s="1043"/>
      <c r="N6" s="1043"/>
      <c r="O6" s="1043"/>
      <c r="P6" s="1043"/>
      <c r="Q6" s="1043"/>
      <c r="R6" s="1043"/>
      <c r="S6" s="1043"/>
      <c r="T6" s="1043"/>
      <c r="U6" s="1043"/>
      <c r="V6" s="1050"/>
      <c r="W6" s="1050"/>
      <c r="X6" s="1050"/>
      <c r="Y6" s="1064"/>
      <c r="Z6" s="1067"/>
      <c r="AA6" s="1069"/>
      <c r="AB6" s="1069"/>
      <c r="AC6" s="1072"/>
      <c r="AD6" s="1073"/>
      <c r="AE6" s="1078"/>
      <c r="AF6" s="1079"/>
      <c r="AG6" s="1078"/>
      <c r="AH6" s="1079"/>
      <c r="AI6" s="1038"/>
      <c r="AJ6" s="1083"/>
      <c r="AK6" s="1038"/>
      <c r="AL6" s="1083"/>
      <c r="AM6" s="1038"/>
      <c r="AN6" s="1083"/>
      <c r="AO6" s="1038"/>
      <c r="AP6" s="1039"/>
      <c r="AQ6" s="1023"/>
      <c r="AR6" s="1066"/>
      <c r="AS6" s="1060"/>
      <c r="AT6" s="1061"/>
      <c r="AU6" s="79"/>
      <c r="AV6" s="79"/>
      <c r="AW6" s="79"/>
      <c r="AX6" s="79"/>
      <c r="AY6" s="79"/>
      <c r="AZ6" s="79"/>
      <c r="BA6" s="79"/>
      <c r="BB6" s="79"/>
      <c r="BC6" s="79"/>
      <c r="BD6" s="79"/>
      <c r="BE6" s="79"/>
      <c r="BF6" s="79"/>
    </row>
    <row r="7" spans="1:58" s="11" customFormat="1" ht="18.75" customHeight="1" x14ac:dyDescent="0.4">
      <c r="A7" s="1043"/>
      <c r="B7" s="1043"/>
      <c r="C7" s="1043"/>
      <c r="D7" s="1043"/>
      <c r="E7" s="1048"/>
      <c r="F7" s="1049"/>
      <c r="G7" s="997"/>
      <c r="H7" s="997"/>
      <c r="I7" s="997"/>
      <c r="J7" s="1050"/>
      <c r="K7" s="1043"/>
      <c r="L7" s="1043"/>
      <c r="M7" s="1043"/>
      <c r="N7" s="1043"/>
      <c r="O7" s="1043"/>
      <c r="P7" s="1043"/>
      <c r="Q7" s="1043"/>
      <c r="R7" s="1043"/>
      <c r="S7" s="1043"/>
      <c r="T7" s="1043"/>
      <c r="U7" s="1043"/>
      <c r="V7" s="1050"/>
      <c r="W7" s="1050"/>
      <c r="X7" s="1050"/>
      <c r="Y7" s="1064"/>
      <c r="Z7" s="1068"/>
      <c r="AA7" s="1069"/>
      <c r="AB7" s="1069"/>
      <c r="AC7" s="1074"/>
      <c r="AD7" s="1075"/>
      <c r="AE7" s="1080"/>
      <c r="AF7" s="1081"/>
      <c r="AG7" s="1080"/>
      <c r="AH7" s="1081"/>
      <c r="AI7" s="1040"/>
      <c r="AJ7" s="1084"/>
      <c r="AK7" s="1040"/>
      <c r="AL7" s="1084"/>
      <c r="AM7" s="1040"/>
      <c r="AN7" s="1084"/>
      <c r="AO7" s="1040"/>
      <c r="AP7" s="1041"/>
      <c r="AQ7" s="1023"/>
      <c r="AR7" s="1066"/>
      <c r="AS7" s="1062"/>
      <c r="AT7" s="1063"/>
      <c r="AU7" s="79"/>
      <c r="AV7" s="79"/>
      <c r="AW7" s="79"/>
      <c r="AX7" s="79"/>
      <c r="AY7" s="79"/>
      <c r="AZ7" s="79"/>
      <c r="BA7" s="79"/>
      <c r="BB7" s="79"/>
      <c r="BC7" s="79"/>
      <c r="BD7" s="79"/>
      <c r="BE7" s="79"/>
      <c r="BF7" s="79"/>
    </row>
    <row r="8" spans="1:58" s="11" customFormat="1" ht="18.75" customHeight="1" x14ac:dyDescent="0.4">
      <c r="A8" s="1042"/>
      <c r="B8" s="1042"/>
      <c r="C8" s="1042"/>
      <c r="D8" s="1042"/>
      <c r="E8" s="1007"/>
      <c r="F8" s="1009"/>
      <c r="G8" s="1011"/>
      <c r="H8" s="1011"/>
      <c r="I8" s="1011"/>
      <c r="J8" s="1011"/>
      <c r="K8" s="1011"/>
      <c r="L8" s="1011"/>
      <c r="M8" s="1011"/>
      <c r="N8" s="1007"/>
      <c r="O8" s="1009"/>
      <c r="P8" s="1024"/>
      <c r="Q8" s="1025"/>
      <c r="R8" s="1025"/>
      <c r="S8" s="1026"/>
      <c r="T8" s="1007"/>
      <c r="U8" s="1009"/>
      <c r="V8" s="1001"/>
      <c r="W8" s="1001"/>
      <c r="X8" s="1001"/>
      <c r="Y8" s="1030"/>
      <c r="Z8" s="1032"/>
      <c r="AA8" s="999"/>
      <c r="AB8" s="999"/>
      <c r="AC8" s="999"/>
      <c r="AD8" s="999"/>
      <c r="AE8" s="999"/>
      <c r="AF8" s="999"/>
      <c r="AG8" s="999"/>
      <c r="AH8" s="999"/>
      <c r="AI8" s="999"/>
      <c r="AJ8" s="999"/>
      <c r="AK8" s="1020"/>
      <c r="AL8" s="1020"/>
      <c r="AM8" s="1020"/>
      <c r="AN8" s="1020"/>
      <c r="AO8" s="1020"/>
      <c r="AP8" s="1020"/>
      <c r="AQ8" s="1012" t="str">
        <f>IF(SUM(AA8:AP9)=0,"",SUM(AA8:AP9))</f>
        <v/>
      </c>
      <c r="AR8" s="1013"/>
      <c r="AS8" s="1016"/>
      <c r="AT8" s="1017"/>
      <c r="AU8" s="79"/>
      <c r="AV8" s="79"/>
      <c r="AW8" s="79"/>
      <c r="AX8" s="79"/>
      <c r="AY8" s="79"/>
      <c r="AZ8" s="79"/>
      <c r="BA8" s="79"/>
      <c r="BB8" s="79"/>
      <c r="BC8" s="79"/>
      <c r="BD8" s="79"/>
      <c r="BE8" s="79"/>
      <c r="BF8" s="79"/>
    </row>
    <row r="9" spans="1:58" s="11" customFormat="1" ht="18.75" customHeight="1" x14ac:dyDescent="0.4">
      <c r="A9" s="1005"/>
      <c r="B9" s="1005"/>
      <c r="C9" s="1005"/>
      <c r="D9" s="1005"/>
      <c r="E9" s="1008"/>
      <c r="F9" s="1010"/>
      <c r="G9" s="1011"/>
      <c r="H9" s="1011"/>
      <c r="I9" s="1011"/>
      <c r="J9" s="1011"/>
      <c r="K9" s="1011"/>
      <c r="L9" s="1011"/>
      <c r="M9" s="1011"/>
      <c r="N9" s="1008"/>
      <c r="O9" s="1010"/>
      <c r="P9" s="1027"/>
      <c r="Q9" s="1028"/>
      <c r="R9" s="1028"/>
      <c r="S9" s="1029"/>
      <c r="T9" s="1008"/>
      <c r="U9" s="1010"/>
      <c r="V9" s="1002"/>
      <c r="W9" s="1002"/>
      <c r="X9" s="1002"/>
      <c r="Y9" s="1031"/>
      <c r="Z9" s="1032"/>
      <c r="AA9" s="999"/>
      <c r="AB9" s="999"/>
      <c r="AC9" s="999"/>
      <c r="AD9" s="999"/>
      <c r="AE9" s="999"/>
      <c r="AF9" s="999"/>
      <c r="AG9" s="999"/>
      <c r="AH9" s="999"/>
      <c r="AI9" s="999"/>
      <c r="AJ9" s="999"/>
      <c r="AK9" s="1020"/>
      <c r="AL9" s="1020"/>
      <c r="AM9" s="1020"/>
      <c r="AN9" s="1020"/>
      <c r="AO9" s="1020"/>
      <c r="AP9" s="1020"/>
      <c r="AQ9" s="1034"/>
      <c r="AR9" s="1035"/>
      <c r="AS9" s="1018"/>
      <c r="AT9" s="1019"/>
      <c r="AU9" s="79"/>
      <c r="AV9" s="79"/>
      <c r="AW9" s="79"/>
      <c r="AX9" s="79"/>
      <c r="AY9" s="79"/>
      <c r="AZ9" s="79"/>
      <c r="BA9" s="79"/>
      <c r="BB9" s="79"/>
      <c r="BC9" s="79"/>
      <c r="BD9" s="79"/>
      <c r="BE9" s="79"/>
      <c r="BF9" s="79"/>
    </row>
    <row r="10" spans="1:58" s="11" customFormat="1" ht="18.75" customHeight="1" x14ac:dyDescent="0.4">
      <c r="A10" s="1005"/>
      <c r="B10" s="1005"/>
      <c r="C10" s="1005"/>
      <c r="D10" s="1005"/>
      <c r="E10" s="1007"/>
      <c r="F10" s="1009"/>
      <c r="G10" s="1011"/>
      <c r="H10" s="1011"/>
      <c r="I10" s="1011"/>
      <c r="J10" s="1011"/>
      <c r="K10" s="1011"/>
      <c r="L10" s="1011"/>
      <c r="M10" s="1011"/>
      <c r="N10" s="1007"/>
      <c r="O10" s="1009"/>
      <c r="P10" s="1024"/>
      <c r="Q10" s="1025"/>
      <c r="R10" s="1025"/>
      <c r="S10" s="1026"/>
      <c r="T10" s="1007"/>
      <c r="U10" s="1009"/>
      <c r="V10" s="1001"/>
      <c r="W10" s="1001"/>
      <c r="X10" s="1001"/>
      <c r="Y10" s="1030"/>
      <c r="Z10" s="1032"/>
      <c r="AA10" s="999"/>
      <c r="AB10" s="999"/>
      <c r="AC10" s="999"/>
      <c r="AD10" s="999"/>
      <c r="AE10" s="999"/>
      <c r="AF10" s="999"/>
      <c r="AG10" s="999"/>
      <c r="AH10" s="999"/>
      <c r="AI10" s="999"/>
      <c r="AJ10" s="999"/>
      <c r="AK10" s="1020"/>
      <c r="AL10" s="1020"/>
      <c r="AM10" s="1020"/>
      <c r="AN10" s="1020"/>
      <c r="AO10" s="1020"/>
      <c r="AP10" s="1020"/>
      <c r="AQ10" s="1012" t="str">
        <f t="shared" ref="AQ10" si="0">IF(SUM(AA10:AP11)=0,"",SUM(AA10:AP11))</f>
        <v/>
      </c>
      <c r="AR10" s="1013"/>
      <c r="AS10" s="1016"/>
      <c r="AT10" s="1017"/>
      <c r="AU10" s="79"/>
      <c r="AV10" s="79"/>
      <c r="AW10" s="79"/>
      <c r="AX10" s="79"/>
      <c r="AY10" s="79"/>
      <c r="AZ10" s="79"/>
      <c r="BA10" s="79"/>
      <c r="BB10" s="79"/>
      <c r="BC10" s="79"/>
      <c r="BD10" s="79"/>
      <c r="BE10" s="79"/>
      <c r="BF10" s="79"/>
    </row>
    <row r="11" spans="1:58" s="11" customFormat="1" ht="18.75" customHeight="1" x14ac:dyDescent="0.4">
      <c r="A11" s="1005"/>
      <c r="B11" s="1005"/>
      <c r="C11" s="1005"/>
      <c r="D11" s="1005"/>
      <c r="E11" s="1008"/>
      <c r="F11" s="1010"/>
      <c r="G11" s="1011"/>
      <c r="H11" s="1011"/>
      <c r="I11" s="1011"/>
      <c r="J11" s="1011"/>
      <c r="K11" s="1011"/>
      <c r="L11" s="1011"/>
      <c r="M11" s="1011"/>
      <c r="N11" s="1008"/>
      <c r="O11" s="1010"/>
      <c r="P11" s="1027"/>
      <c r="Q11" s="1028"/>
      <c r="R11" s="1028"/>
      <c r="S11" s="1029"/>
      <c r="T11" s="1008"/>
      <c r="U11" s="1010"/>
      <c r="V11" s="1002"/>
      <c r="W11" s="1002"/>
      <c r="X11" s="1002"/>
      <c r="Y11" s="1031"/>
      <c r="Z11" s="1032"/>
      <c r="AA11" s="999"/>
      <c r="AB11" s="999"/>
      <c r="AC11" s="999"/>
      <c r="AD11" s="999"/>
      <c r="AE11" s="999"/>
      <c r="AF11" s="999"/>
      <c r="AG11" s="999"/>
      <c r="AH11" s="999"/>
      <c r="AI11" s="999"/>
      <c r="AJ11" s="999"/>
      <c r="AK11" s="1020"/>
      <c r="AL11" s="1020"/>
      <c r="AM11" s="1020"/>
      <c r="AN11" s="1020"/>
      <c r="AO11" s="1020"/>
      <c r="AP11" s="1020"/>
      <c r="AQ11" s="1034"/>
      <c r="AR11" s="1035"/>
      <c r="AS11" s="1018"/>
      <c r="AT11" s="1019"/>
      <c r="AU11" s="79"/>
      <c r="AV11" s="79"/>
      <c r="AW11" s="79"/>
      <c r="AX11" s="79"/>
      <c r="AY11" s="79"/>
      <c r="AZ11" s="79"/>
      <c r="BA11" s="79"/>
      <c r="BB11" s="79"/>
      <c r="BC11" s="79"/>
      <c r="BD11" s="79"/>
      <c r="BE11" s="79"/>
      <c r="BF11" s="79"/>
    </row>
    <row r="12" spans="1:58" s="11" customFormat="1" ht="18.75" customHeight="1" x14ac:dyDescent="0.4">
      <c r="A12" s="1005"/>
      <c r="B12" s="1005"/>
      <c r="C12" s="1005"/>
      <c r="D12" s="1005"/>
      <c r="E12" s="1007"/>
      <c r="F12" s="1009"/>
      <c r="G12" s="1011"/>
      <c r="H12" s="1011"/>
      <c r="I12" s="1011"/>
      <c r="J12" s="1011"/>
      <c r="K12" s="1011"/>
      <c r="L12" s="1011"/>
      <c r="M12" s="1011"/>
      <c r="N12" s="1007"/>
      <c r="O12" s="1009"/>
      <c r="P12" s="1024"/>
      <c r="Q12" s="1025"/>
      <c r="R12" s="1025"/>
      <c r="S12" s="1026"/>
      <c r="T12" s="1007"/>
      <c r="U12" s="1009"/>
      <c r="V12" s="1001"/>
      <c r="W12" s="1001"/>
      <c r="X12" s="1001"/>
      <c r="Y12" s="1030"/>
      <c r="Z12" s="1032"/>
      <c r="AA12" s="999"/>
      <c r="AB12" s="999"/>
      <c r="AC12" s="999"/>
      <c r="AD12" s="999"/>
      <c r="AE12" s="999"/>
      <c r="AF12" s="999"/>
      <c r="AG12" s="999"/>
      <c r="AH12" s="999"/>
      <c r="AI12" s="999"/>
      <c r="AJ12" s="999"/>
      <c r="AK12" s="1020"/>
      <c r="AL12" s="1020"/>
      <c r="AM12" s="1020"/>
      <c r="AN12" s="1020"/>
      <c r="AO12" s="1020"/>
      <c r="AP12" s="1020"/>
      <c r="AQ12" s="1012" t="str">
        <f t="shared" ref="AQ12" si="1">IF(SUM(AA12:AP13)=0,"",SUM(AA12:AP13))</f>
        <v/>
      </c>
      <c r="AR12" s="1013"/>
      <c r="AS12" s="1016"/>
      <c r="AT12" s="1017"/>
      <c r="AU12" s="79"/>
      <c r="AV12" s="79"/>
      <c r="AW12" s="79"/>
      <c r="AX12" s="79"/>
      <c r="AY12" s="79"/>
      <c r="AZ12" s="79"/>
      <c r="BA12" s="79"/>
      <c r="BB12" s="79"/>
      <c r="BC12" s="79"/>
      <c r="BD12" s="79"/>
      <c r="BE12" s="79"/>
      <c r="BF12" s="79"/>
    </row>
    <row r="13" spans="1:58" s="11" customFormat="1" ht="18.75" customHeight="1" x14ac:dyDescent="0.4">
      <c r="A13" s="1005"/>
      <c r="B13" s="1005"/>
      <c r="C13" s="1005"/>
      <c r="D13" s="1005"/>
      <c r="E13" s="1008"/>
      <c r="F13" s="1010"/>
      <c r="G13" s="1011"/>
      <c r="H13" s="1011"/>
      <c r="I13" s="1011"/>
      <c r="J13" s="1011"/>
      <c r="K13" s="1011"/>
      <c r="L13" s="1011"/>
      <c r="M13" s="1011"/>
      <c r="N13" s="1008"/>
      <c r="O13" s="1010"/>
      <c r="P13" s="1027"/>
      <c r="Q13" s="1028"/>
      <c r="R13" s="1028"/>
      <c r="S13" s="1029"/>
      <c r="T13" s="1008"/>
      <c r="U13" s="1010"/>
      <c r="V13" s="1002"/>
      <c r="W13" s="1002"/>
      <c r="X13" s="1002"/>
      <c r="Y13" s="1031"/>
      <c r="Z13" s="1032"/>
      <c r="AA13" s="999"/>
      <c r="AB13" s="999"/>
      <c r="AC13" s="999"/>
      <c r="AD13" s="999"/>
      <c r="AE13" s="999"/>
      <c r="AF13" s="999"/>
      <c r="AG13" s="999"/>
      <c r="AH13" s="999"/>
      <c r="AI13" s="999"/>
      <c r="AJ13" s="999"/>
      <c r="AK13" s="1020"/>
      <c r="AL13" s="1020"/>
      <c r="AM13" s="1020"/>
      <c r="AN13" s="1020"/>
      <c r="AO13" s="1020"/>
      <c r="AP13" s="1020"/>
      <c r="AQ13" s="1034"/>
      <c r="AR13" s="1035"/>
      <c r="AS13" s="1018"/>
      <c r="AT13" s="1019"/>
      <c r="AU13" s="79"/>
      <c r="AV13" s="79"/>
      <c r="AW13" s="79"/>
      <c r="AX13" s="79"/>
      <c r="AY13" s="79"/>
      <c r="AZ13" s="79"/>
      <c r="BA13" s="79"/>
      <c r="BB13" s="79"/>
      <c r="BC13" s="79"/>
      <c r="BD13" s="79"/>
      <c r="BE13" s="79"/>
      <c r="BF13" s="79"/>
    </row>
    <row r="14" spans="1:58" s="11" customFormat="1" ht="18.75" customHeight="1" x14ac:dyDescent="0.4">
      <c r="A14" s="1005"/>
      <c r="B14" s="1005"/>
      <c r="C14" s="1005"/>
      <c r="D14" s="1005"/>
      <c r="E14" s="1007"/>
      <c r="F14" s="1009"/>
      <c r="G14" s="1011"/>
      <c r="H14" s="1011"/>
      <c r="I14" s="1011"/>
      <c r="J14" s="1011"/>
      <c r="K14" s="1011"/>
      <c r="L14" s="1011"/>
      <c r="M14" s="1011"/>
      <c r="N14" s="1007"/>
      <c r="O14" s="1009"/>
      <c r="P14" s="1024"/>
      <c r="Q14" s="1025"/>
      <c r="R14" s="1025"/>
      <c r="S14" s="1026"/>
      <c r="T14" s="1007"/>
      <c r="U14" s="1009"/>
      <c r="V14" s="1001"/>
      <c r="W14" s="1001"/>
      <c r="X14" s="1001"/>
      <c r="Y14" s="1030"/>
      <c r="Z14" s="1032"/>
      <c r="AA14" s="999"/>
      <c r="AB14" s="999"/>
      <c r="AC14" s="999"/>
      <c r="AD14" s="999"/>
      <c r="AE14" s="999"/>
      <c r="AF14" s="999"/>
      <c r="AG14" s="999"/>
      <c r="AH14" s="999"/>
      <c r="AI14" s="999"/>
      <c r="AJ14" s="999"/>
      <c r="AK14" s="1020"/>
      <c r="AL14" s="1020"/>
      <c r="AM14" s="1020"/>
      <c r="AN14" s="1020"/>
      <c r="AO14" s="1020"/>
      <c r="AP14" s="1020"/>
      <c r="AQ14" s="1012" t="str">
        <f t="shared" ref="AQ14" si="2">IF(SUM(AA14:AP15)=0,"",SUM(AA14:AP15))</f>
        <v/>
      </c>
      <c r="AR14" s="1013"/>
      <c r="AS14" s="1016"/>
      <c r="AT14" s="1017"/>
      <c r="AU14" s="79"/>
      <c r="AV14" s="79"/>
      <c r="AW14" s="79"/>
      <c r="AX14" s="79"/>
      <c r="AY14" s="79"/>
      <c r="AZ14" s="79"/>
      <c r="BA14" s="79"/>
      <c r="BB14" s="79"/>
      <c r="BC14" s="79"/>
      <c r="BD14" s="79"/>
      <c r="BE14" s="79"/>
      <c r="BF14" s="79"/>
    </row>
    <row r="15" spans="1:58" s="11" customFormat="1" ht="18.75" customHeight="1" x14ac:dyDescent="0.4">
      <c r="A15" s="1005"/>
      <c r="B15" s="1005"/>
      <c r="C15" s="1005"/>
      <c r="D15" s="1005"/>
      <c r="E15" s="1008"/>
      <c r="F15" s="1010"/>
      <c r="G15" s="1011"/>
      <c r="H15" s="1011"/>
      <c r="I15" s="1011"/>
      <c r="J15" s="1011"/>
      <c r="K15" s="1011"/>
      <c r="L15" s="1011"/>
      <c r="M15" s="1011"/>
      <c r="N15" s="1008"/>
      <c r="O15" s="1010"/>
      <c r="P15" s="1027"/>
      <c r="Q15" s="1028"/>
      <c r="R15" s="1028"/>
      <c r="S15" s="1029"/>
      <c r="T15" s="1008"/>
      <c r="U15" s="1010"/>
      <c r="V15" s="1002"/>
      <c r="W15" s="1002"/>
      <c r="X15" s="1002"/>
      <c r="Y15" s="1031"/>
      <c r="Z15" s="1032"/>
      <c r="AA15" s="999"/>
      <c r="AB15" s="999"/>
      <c r="AC15" s="999"/>
      <c r="AD15" s="999"/>
      <c r="AE15" s="999"/>
      <c r="AF15" s="999"/>
      <c r="AG15" s="999"/>
      <c r="AH15" s="999"/>
      <c r="AI15" s="999"/>
      <c r="AJ15" s="999"/>
      <c r="AK15" s="1020"/>
      <c r="AL15" s="1020"/>
      <c r="AM15" s="1020"/>
      <c r="AN15" s="1020"/>
      <c r="AO15" s="1020"/>
      <c r="AP15" s="1020"/>
      <c r="AQ15" s="1034"/>
      <c r="AR15" s="1035"/>
      <c r="AS15" s="1018"/>
      <c r="AT15" s="1019"/>
      <c r="AU15" s="79"/>
      <c r="AV15" s="79"/>
      <c r="AW15" s="79"/>
      <c r="AX15" s="79"/>
      <c r="AY15" s="79"/>
      <c r="AZ15" s="79"/>
      <c r="BA15" s="79"/>
      <c r="BB15" s="79"/>
      <c r="BC15" s="79"/>
      <c r="BD15" s="79"/>
      <c r="BE15" s="79"/>
      <c r="BF15" s="79"/>
    </row>
    <row r="16" spans="1:58" s="11" customFormat="1" ht="18.75" customHeight="1" x14ac:dyDescent="0.4">
      <c r="A16" s="1005"/>
      <c r="B16" s="1005"/>
      <c r="C16" s="1005"/>
      <c r="D16" s="1005"/>
      <c r="E16" s="1007"/>
      <c r="F16" s="1009"/>
      <c r="G16" s="1011"/>
      <c r="H16" s="1011"/>
      <c r="I16" s="1011"/>
      <c r="J16" s="1011"/>
      <c r="K16" s="1011"/>
      <c r="L16" s="1011"/>
      <c r="M16" s="1011"/>
      <c r="N16" s="1007"/>
      <c r="O16" s="1009"/>
      <c r="P16" s="1024"/>
      <c r="Q16" s="1025"/>
      <c r="R16" s="1025"/>
      <c r="S16" s="1026"/>
      <c r="T16" s="1007"/>
      <c r="U16" s="1009"/>
      <c r="V16" s="1001"/>
      <c r="W16" s="1001"/>
      <c r="X16" s="1001"/>
      <c r="Y16" s="1030"/>
      <c r="Z16" s="1032"/>
      <c r="AA16" s="999"/>
      <c r="AB16" s="999"/>
      <c r="AC16" s="999"/>
      <c r="AD16" s="999"/>
      <c r="AE16" s="999"/>
      <c r="AF16" s="999"/>
      <c r="AG16" s="999"/>
      <c r="AH16" s="999"/>
      <c r="AI16" s="999"/>
      <c r="AJ16" s="999"/>
      <c r="AK16" s="1020"/>
      <c r="AL16" s="1020"/>
      <c r="AM16" s="1020"/>
      <c r="AN16" s="1020"/>
      <c r="AO16" s="1020"/>
      <c r="AP16" s="1020"/>
      <c r="AQ16" s="1012" t="str">
        <f t="shared" ref="AQ16" si="3">IF(SUM(AA16:AP17)=0,"",SUM(AA16:AP17))</f>
        <v/>
      </c>
      <c r="AR16" s="1013"/>
      <c r="AS16" s="1016"/>
      <c r="AT16" s="1017"/>
      <c r="AU16" s="79"/>
      <c r="AV16" s="79"/>
      <c r="AW16" s="79"/>
      <c r="AX16" s="79"/>
      <c r="AY16" s="79"/>
      <c r="AZ16" s="79"/>
      <c r="BA16" s="79"/>
      <c r="BB16" s="79"/>
      <c r="BC16" s="79"/>
      <c r="BD16" s="79"/>
      <c r="BE16" s="79"/>
      <c r="BF16" s="79"/>
    </row>
    <row r="17" spans="1:58" s="11" customFormat="1" ht="18.75" customHeight="1" x14ac:dyDescent="0.4">
      <c r="A17" s="1005"/>
      <c r="B17" s="1005"/>
      <c r="C17" s="1005"/>
      <c r="D17" s="1005"/>
      <c r="E17" s="1008"/>
      <c r="F17" s="1010"/>
      <c r="G17" s="1011"/>
      <c r="H17" s="1011"/>
      <c r="I17" s="1011"/>
      <c r="J17" s="1011"/>
      <c r="K17" s="1011"/>
      <c r="L17" s="1011"/>
      <c r="M17" s="1011"/>
      <c r="N17" s="1008"/>
      <c r="O17" s="1010"/>
      <c r="P17" s="1027"/>
      <c r="Q17" s="1028"/>
      <c r="R17" s="1028"/>
      <c r="S17" s="1029"/>
      <c r="T17" s="1008"/>
      <c r="U17" s="1010"/>
      <c r="V17" s="1002"/>
      <c r="W17" s="1002"/>
      <c r="X17" s="1002"/>
      <c r="Y17" s="1031"/>
      <c r="Z17" s="1032"/>
      <c r="AA17" s="999"/>
      <c r="AB17" s="999"/>
      <c r="AC17" s="999"/>
      <c r="AD17" s="999"/>
      <c r="AE17" s="999"/>
      <c r="AF17" s="999"/>
      <c r="AG17" s="999"/>
      <c r="AH17" s="999"/>
      <c r="AI17" s="999"/>
      <c r="AJ17" s="999"/>
      <c r="AK17" s="1020"/>
      <c r="AL17" s="1020"/>
      <c r="AM17" s="1020"/>
      <c r="AN17" s="1020"/>
      <c r="AO17" s="1020"/>
      <c r="AP17" s="1020"/>
      <c r="AQ17" s="1034"/>
      <c r="AR17" s="1035"/>
      <c r="AS17" s="1018"/>
      <c r="AT17" s="1019"/>
      <c r="AU17" s="79"/>
      <c r="AV17" s="79"/>
      <c r="AW17" s="79"/>
      <c r="AX17" s="79"/>
      <c r="AY17" s="79"/>
      <c r="AZ17" s="79"/>
      <c r="BA17" s="79"/>
      <c r="BB17" s="79"/>
      <c r="BC17" s="79"/>
      <c r="BD17" s="79"/>
      <c r="BE17" s="79"/>
      <c r="BF17" s="79"/>
    </row>
    <row r="18" spans="1:58" s="11" customFormat="1" ht="18.75" customHeight="1" x14ac:dyDescent="0.4">
      <c r="A18" s="1005"/>
      <c r="B18" s="1005"/>
      <c r="C18" s="1005"/>
      <c r="D18" s="1005"/>
      <c r="E18" s="1007"/>
      <c r="F18" s="1009"/>
      <c r="G18" s="1011"/>
      <c r="H18" s="1011"/>
      <c r="I18" s="1011"/>
      <c r="J18" s="1011"/>
      <c r="K18" s="1011"/>
      <c r="L18" s="1011"/>
      <c r="M18" s="1011"/>
      <c r="N18" s="1007"/>
      <c r="O18" s="1009"/>
      <c r="P18" s="1024"/>
      <c r="Q18" s="1025"/>
      <c r="R18" s="1025"/>
      <c r="S18" s="1026"/>
      <c r="T18" s="1007"/>
      <c r="U18" s="1009"/>
      <c r="V18" s="1001"/>
      <c r="W18" s="1001"/>
      <c r="X18" s="1001"/>
      <c r="Y18" s="1030"/>
      <c r="Z18" s="1032"/>
      <c r="AA18" s="999"/>
      <c r="AB18" s="999"/>
      <c r="AC18" s="999"/>
      <c r="AD18" s="999"/>
      <c r="AE18" s="999"/>
      <c r="AF18" s="999"/>
      <c r="AG18" s="999"/>
      <c r="AH18" s="999"/>
      <c r="AI18" s="999"/>
      <c r="AJ18" s="999"/>
      <c r="AK18" s="1020"/>
      <c r="AL18" s="1020"/>
      <c r="AM18" s="1020"/>
      <c r="AN18" s="1020"/>
      <c r="AO18" s="1020"/>
      <c r="AP18" s="1020"/>
      <c r="AQ18" s="1012" t="str">
        <f t="shared" ref="AQ18" si="4">IF(SUM(AA18:AP19)=0,"",SUM(AA18:AP19))</f>
        <v/>
      </c>
      <c r="AR18" s="1013"/>
      <c r="AS18" s="1016"/>
      <c r="AT18" s="1017"/>
      <c r="AU18" s="79"/>
      <c r="AV18" s="79"/>
      <c r="AW18" s="79"/>
      <c r="AX18" s="79"/>
      <c r="AY18" s="79"/>
      <c r="AZ18" s="79"/>
      <c r="BA18" s="79"/>
      <c r="BB18" s="79"/>
      <c r="BC18" s="79"/>
      <c r="BD18" s="79"/>
      <c r="BE18" s="79"/>
      <c r="BF18" s="79"/>
    </row>
    <row r="19" spans="1:58" s="11" customFormat="1" ht="18.75" customHeight="1" x14ac:dyDescent="0.4">
      <c r="A19" s="1005"/>
      <c r="B19" s="1005"/>
      <c r="C19" s="1005"/>
      <c r="D19" s="1005"/>
      <c r="E19" s="1008"/>
      <c r="F19" s="1010"/>
      <c r="G19" s="1011"/>
      <c r="H19" s="1011"/>
      <c r="I19" s="1011"/>
      <c r="J19" s="1011"/>
      <c r="K19" s="1011"/>
      <c r="L19" s="1011"/>
      <c r="M19" s="1011"/>
      <c r="N19" s="1008"/>
      <c r="O19" s="1010"/>
      <c r="P19" s="1027"/>
      <c r="Q19" s="1028"/>
      <c r="R19" s="1028"/>
      <c r="S19" s="1029"/>
      <c r="T19" s="1008"/>
      <c r="U19" s="1010"/>
      <c r="V19" s="1002"/>
      <c r="W19" s="1002"/>
      <c r="X19" s="1002"/>
      <c r="Y19" s="1031"/>
      <c r="Z19" s="1032"/>
      <c r="AA19" s="999"/>
      <c r="AB19" s="999"/>
      <c r="AC19" s="999"/>
      <c r="AD19" s="999"/>
      <c r="AE19" s="999"/>
      <c r="AF19" s="999"/>
      <c r="AG19" s="999"/>
      <c r="AH19" s="999"/>
      <c r="AI19" s="999"/>
      <c r="AJ19" s="999"/>
      <c r="AK19" s="1020"/>
      <c r="AL19" s="1020"/>
      <c r="AM19" s="1020"/>
      <c r="AN19" s="1020"/>
      <c r="AO19" s="1020"/>
      <c r="AP19" s="1020"/>
      <c r="AQ19" s="1034"/>
      <c r="AR19" s="1035"/>
      <c r="AS19" s="1018"/>
      <c r="AT19" s="1019"/>
      <c r="AU19" s="79"/>
      <c r="AV19" s="79"/>
      <c r="AW19" s="79"/>
      <c r="AX19" s="79"/>
      <c r="AY19" s="79"/>
      <c r="AZ19" s="79"/>
      <c r="BA19" s="79"/>
      <c r="BB19" s="79"/>
      <c r="BC19" s="79"/>
      <c r="BD19" s="79"/>
      <c r="BE19" s="79"/>
      <c r="BF19" s="79"/>
    </row>
    <row r="20" spans="1:58" s="11" customFormat="1" ht="18.75" customHeight="1" x14ac:dyDescent="0.4">
      <c r="A20" s="1005"/>
      <c r="B20" s="1005"/>
      <c r="C20" s="1005"/>
      <c r="D20" s="1005"/>
      <c r="E20" s="1007"/>
      <c r="F20" s="1009"/>
      <c r="G20" s="1011"/>
      <c r="H20" s="1011"/>
      <c r="I20" s="1011"/>
      <c r="J20" s="1011"/>
      <c r="K20" s="1011"/>
      <c r="L20" s="1011"/>
      <c r="M20" s="1011"/>
      <c r="N20" s="1030"/>
      <c r="O20" s="1009"/>
      <c r="P20" s="1024"/>
      <c r="Q20" s="1025"/>
      <c r="R20" s="1025"/>
      <c r="S20" s="1026"/>
      <c r="T20" s="1030"/>
      <c r="U20" s="1009"/>
      <c r="V20" s="1001"/>
      <c r="W20" s="1001"/>
      <c r="X20" s="1001"/>
      <c r="Y20" s="1030"/>
      <c r="Z20" s="1032"/>
      <c r="AA20" s="999"/>
      <c r="AB20" s="999"/>
      <c r="AC20" s="999"/>
      <c r="AD20" s="999"/>
      <c r="AE20" s="999"/>
      <c r="AF20" s="999"/>
      <c r="AG20" s="999"/>
      <c r="AH20" s="999"/>
      <c r="AI20" s="999"/>
      <c r="AJ20" s="999"/>
      <c r="AK20" s="1020"/>
      <c r="AL20" s="1020"/>
      <c r="AM20" s="1020"/>
      <c r="AN20" s="1020"/>
      <c r="AO20" s="1020"/>
      <c r="AP20" s="1020"/>
      <c r="AQ20" s="1012" t="str">
        <f t="shared" ref="AQ20" si="5">IF(SUM(AA20:AP21)=0,"",SUM(AA20:AP21))</f>
        <v/>
      </c>
      <c r="AR20" s="1013"/>
      <c r="AS20" s="1016"/>
      <c r="AT20" s="1017"/>
      <c r="AU20" s="79"/>
      <c r="AV20" s="79"/>
      <c r="AW20" s="79"/>
      <c r="AX20" s="79"/>
      <c r="AY20" s="79"/>
      <c r="AZ20" s="79"/>
      <c r="BA20" s="79"/>
      <c r="BB20" s="79"/>
      <c r="BC20" s="79"/>
      <c r="BD20" s="79"/>
      <c r="BE20" s="79"/>
      <c r="BF20" s="79"/>
    </row>
    <row r="21" spans="1:58" s="11" customFormat="1" ht="18.75" customHeight="1" x14ac:dyDescent="0.4">
      <c r="A21" s="1005"/>
      <c r="B21" s="1005"/>
      <c r="C21" s="1005"/>
      <c r="D21" s="1005"/>
      <c r="E21" s="1008"/>
      <c r="F21" s="1010"/>
      <c r="G21" s="1011"/>
      <c r="H21" s="1011"/>
      <c r="I21" s="1011"/>
      <c r="J21" s="1011"/>
      <c r="K21" s="1011"/>
      <c r="L21" s="1011"/>
      <c r="M21" s="1011"/>
      <c r="N21" s="1031"/>
      <c r="O21" s="1010"/>
      <c r="P21" s="1027"/>
      <c r="Q21" s="1028"/>
      <c r="R21" s="1028"/>
      <c r="S21" s="1029"/>
      <c r="T21" s="1031"/>
      <c r="U21" s="1010"/>
      <c r="V21" s="1002"/>
      <c r="W21" s="1002"/>
      <c r="X21" s="1002"/>
      <c r="Y21" s="1031"/>
      <c r="Z21" s="1032"/>
      <c r="AA21" s="999"/>
      <c r="AB21" s="999"/>
      <c r="AC21" s="999"/>
      <c r="AD21" s="999"/>
      <c r="AE21" s="999"/>
      <c r="AF21" s="999"/>
      <c r="AG21" s="999"/>
      <c r="AH21" s="999"/>
      <c r="AI21" s="999"/>
      <c r="AJ21" s="999"/>
      <c r="AK21" s="1020"/>
      <c r="AL21" s="1020"/>
      <c r="AM21" s="1020"/>
      <c r="AN21" s="1020"/>
      <c r="AO21" s="1020"/>
      <c r="AP21" s="1020"/>
      <c r="AQ21" s="1034"/>
      <c r="AR21" s="1035"/>
      <c r="AS21" s="1018"/>
      <c r="AT21" s="1019"/>
      <c r="AU21" s="79"/>
      <c r="AV21" s="79"/>
      <c r="AW21" s="79"/>
      <c r="AX21" s="79"/>
      <c r="AY21" s="79"/>
      <c r="AZ21" s="79"/>
      <c r="BA21" s="79"/>
      <c r="BB21" s="79"/>
      <c r="BC21" s="79"/>
      <c r="BD21" s="79"/>
      <c r="BE21" s="79"/>
      <c r="BF21" s="79"/>
    </row>
    <row r="22" spans="1:58" s="11" customFormat="1" ht="18.75" customHeight="1" x14ac:dyDescent="0.4">
      <c r="A22" s="1005"/>
      <c r="B22" s="1005"/>
      <c r="C22" s="1005"/>
      <c r="D22" s="1005"/>
      <c r="E22" s="1007"/>
      <c r="F22" s="1009"/>
      <c r="G22" s="1011"/>
      <c r="H22" s="1011"/>
      <c r="I22" s="1011"/>
      <c r="J22" s="1011"/>
      <c r="K22" s="1011"/>
      <c r="L22" s="1011"/>
      <c r="M22" s="1011"/>
      <c r="N22" s="1030"/>
      <c r="O22" s="1009"/>
      <c r="P22" s="1024"/>
      <c r="Q22" s="1025"/>
      <c r="R22" s="1025"/>
      <c r="S22" s="1026"/>
      <c r="T22" s="1030"/>
      <c r="U22" s="1009"/>
      <c r="V22" s="1001"/>
      <c r="W22" s="1001"/>
      <c r="X22" s="1001"/>
      <c r="Y22" s="1030"/>
      <c r="Z22" s="1032"/>
      <c r="AA22" s="999"/>
      <c r="AB22" s="999"/>
      <c r="AC22" s="999"/>
      <c r="AD22" s="999"/>
      <c r="AE22" s="999"/>
      <c r="AF22" s="999"/>
      <c r="AG22" s="999"/>
      <c r="AH22" s="999"/>
      <c r="AI22" s="999"/>
      <c r="AJ22" s="999"/>
      <c r="AK22" s="1020"/>
      <c r="AL22" s="1020"/>
      <c r="AM22" s="1020"/>
      <c r="AN22" s="1020"/>
      <c r="AO22" s="1020"/>
      <c r="AP22" s="1020"/>
      <c r="AQ22" s="1012" t="str">
        <f t="shared" ref="AQ22" si="6">IF(SUM(AA22:AP23)=0,"",SUM(AA22:AP23))</f>
        <v/>
      </c>
      <c r="AR22" s="1013"/>
      <c r="AS22" s="1016"/>
      <c r="AT22" s="1017"/>
      <c r="AU22" s="79"/>
      <c r="AV22" s="79"/>
      <c r="AW22" s="79"/>
      <c r="AX22" s="79"/>
      <c r="AY22" s="79"/>
      <c r="AZ22" s="79"/>
      <c r="BA22" s="79"/>
      <c r="BB22" s="79"/>
      <c r="BC22" s="79"/>
      <c r="BD22" s="79"/>
      <c r="BE22" s="79"/>
      <c r="BF22" s="79"/>
    </row>
    <row r="23" spans="1:58" s="11" customFormat="1" ht="18.75" customHeight="1" x14ac:dyDescent="0.4">
      <c r="A23" s="1005"/>
      <c r="B23" s="1005"/>
      <c r="C23" s="1005"/>
      <c r="D23" s="1005"/>
      <c r="E23" s="1008"/>
      <c r="F23" s="1010"/>
      <c r="G23" s="1011"/>
      <c r="H23" s="1011"/>
      <c r="I23" s="1011"/>
      <c r="J23" s="1011"/>
      <c r="K23" s="1011"/>
      <c r="L23" s="1011"/>
      <c r="M23" s="1011"/>
      <c r="N23" s="1031"/>
      <c r="O23" s="1010"/>
      <c r="P23" s="1027"/>
      <c r="Q23" s="1028"/>
      <c r="R23" s="1028"/>
      <c r="S23" s="1029"/>
      <c r="T23" s="1031"/>
      <c r="U23" s="1010"/>
      <c r="V23" s="1002"/>
      <c r="W23" s="1002"/>
      <c r="X23" s="1002"/>
      <c r="Y23" s="1031"/>
      <c r="Z23" s="1032"/>
      <c r="AA23" s="999"/>
      <c r="AB23" s="999"/>
      <c r="AC23" s="999"/>
      <c r="AD23" s="999"/>
      <c r="AE23" s="999"/>
      <c r="AF23" s="999"/>
      <c r="AG23" s="999"/>
      <c r="AH23" s="999"/>
      <c r="AI23" s="999"/>
      <c r="AJ23" s="999"/>
      <c r="AK23" s="1020"/>
      <c r="AL23" s="1020"/>
      <c r="AM23" s="1020"/>
      <c r="AN23" s="1020"/>
      <c r="AO23" s="1020"/>
      <c r="AP23" s="1020"/>
      <c r="AQ23" s="1034"/>
      <c r="AR23" s="1035"/>
      <c r="AS23" s="1018"/>
      <c r="AT23" s="1019"/>
      <c r="AU23" s="79"/>
      <c r="AV23" s="79"/>
      <c r="AW23" s="79"/>
      <c r="AX23" s="79"/>
      <c r="AY23" s="79"/>
      <c r="AZ23" s="79"/>
      <c r="BA23" s="79"/>
      <c r="BB23" s="79"/>
      <c r="BC23" s="79"/>
      <c r="BD23" s="79"/>
      <c r="BE23" s="79"/>
      <c r="BF23" s="79"/>
    </row>
    <row r="24" spans="1:58" s="11" customFormat="1" ht="18.75" customHeight="1" x14ac:dyDescent="0.4">
      <c r="A24" s="1005"/>
      <c r="B24" s="1005"/>
      <c r="C24" s="1005"/>
      <c r="D24" s="1005"/>
      <c r="E24" s="1007"/>
      <c r="F24" s="1009"/>
      <c r="G24" s="1011"/>
      <c r="H24" s="1011"/>
      <c r="I24" s="1011"/>
      <c r="J24" s="1011"/>
      <c r="K24" s="1011"/>
      <c r="L24" s="1011"/>
      <c r="M24" s="1011"/>
      <c r="N24" s="1030"/>
      <c r="O24" s="1009"/>
      <c r="P24" s="1024"/>
      <c r="Q24" s="1025"/>
      <c r="R24" s="1025"/>
      <c r="S24" s="1026"/>
      <c r="T24" s="1030"/>
      <c r="U24" s="1009"/>
      <c r="V24" s="1001"/>
      <c r="W24" s="1001"/>
      <c r="X24" s="1001"/>
      <c r="Y24" s="1030"/>
      <c r="Z24" s="1032"/>
      <c r="AA24" s="999"/>
      <c r="AB24" s="999"/>
      <c r="AC24" s="999"/>
      <c r="AD24" s="999"/>
      <c r="AE24" s="999"/>
      <c r="AF24" s="999"/>
      <c r="AG24" s="999"/>
      <c r="AH24" s="999"/>
      <c r="AI24" s="999"/>
      <c r="AJ24" s="999"/>
      <c r="AK24" s="1020"/>
      <c r="AL24" s="1020"/>
      <c r="AM24" s="1020"/>
      <c r="AN24" s="1020"/>
      <c r="AO24" s="1020"/>
      <c r="AP24" s="1020"/>
      <c r="AQ24" s="1012" t="str">
        <f t="shared" ref="AQ24" si="7">IF(SUM(AA24:AP25)=0,"",SUM(AA24:AP25))</f>
        <v/>
      </c>
      <c r="AR24" s="1013"/>
      <c r="AS24" s="1016"/>
      <c r="AT24" s="1017"/>
      <c r="AU24" s="79"/>
      <c r="AV24" s="79"/>
      <c r="AW24" s="79"/>
      <c r="AX24" s="79"/>
      <c r="AY24" s="79"/>
      <c r="AZ24" s="79"/>
      <c r="BA24" s="79"/>
      <c r="BB24" s="79"/>
      <c r="BC24" s="79"/>
      <c r="BD24" s="79"/>
      <c r="BE24" s="79"/>
      <c r="BF24" s="79"/>
    </row>
    <row r="25" spans="1:58" s="11" customFormat="1" ht="18.75" customHeight="1" x14ac:dyDescent="0.4">
      <c r="A25" s="1005"/>
      <c r="B25" s="1005"/>
      <c r="C25" s="1005"/>
      <c r="D25" s="1005"/>
      <c r="E25" s="1008"/>
      <c r="F25" s="1010"/>
      <c r="G25" s="1011"/>
      <c r="H25" s="1011"/>
      <c r="I25" s="1011"/>
      <c r="J25" s="1011"/>
      <c r="K25" s="1011"/>
      <c r="L25" s="1011"/>
      <c r="M25" s="1011"/>
      <c r="N25" s="1031"/>
      <c r="O25" s="1010"/>
      <c r="P25" s="1027"/>
      <c r="Q25" s="1028"/>
      <c r="R25" s="1028"/>
      <c r="S25" s="1029"/>
      <c r="T25" s="1031"/>
      <c r="U25" s="1010"/>
      <c r="V25" s="1002"/>
      <c r="W25" s="1002"/>
      <c r="X25" s="1002"/>
      <c r="Y25" s="1031"/>
      <c r="Z25" s="1032"/>
      <c r="AA25" s="999"/>
      <c r="AB25" s="999"/>
      <c r="AC25" s="999"/>
      <c r="AD25" s="999"/>
      <c r="AE25" s="999"/>
      <c r="AF25" s="999"/>
      <c r="AG25" s="999"/>
      <c r="AH25" s="999"/>
      <c r="AI25" s="999"/>
      <c r="AJ25" s="999"/>
      <c r="AK25" s="1020"/>
      <c r="AL25" s="1020"/>
      <c r="AM25" s="1020"/>
      <c r="AN25" s="1020"/>
      <c r="AO25" s="1020"/>
      <c r="AP25" s="1020"/>
      <c r="AQ25" s="1034"/>
      <c r="AR25" s="1035"/>
      <c r="AS25" s="1018"/>
      <c r="AT25" s="1019"/>
      <c r="AU25" s="79"/>
      <c r="AV25" s="79"/>
      <c r="AW25" s="79"/>
      <c r="AX25" s="79"/>
      <c r="AY25" s="79"/>
      <c r="AZ25" s="79"/>
      <c r="BA25" s="79"/>
      <c r="BB25" s="79"/>
      <c r="BC25" s="79"/>
      <c r="BD25" s="79"/>
      <c r="BE25" s="79"/>
      <c r="BF25" s="79"/>
    </row>
    <row r="26" spans="1:58" s="11" customFormat="1" ht="18.75" customHeight="1" x14ac:dyDescent="0.4">
      <c r="A26" s="1005"/>
      <c r="B26" s="1005"/>
      <c r="C26" s="1005"/>
      <c r="D26" s="1005"/>
      <c r="E26" s="1007"/>
      <c r="F26" s="1009"/>
      <c r="G26" s="1011"/>
      <c r="H26" s="1011"/>
      <c r="I26" s="1011"/>
      <c r="J26" s="1011"/>
      <c r="K26" s="1011"/>
      <c r="L26" s="1011"/>
      <c r="M26" s="1011"/>
      <c r="N26" s="1030"/>
      <c r="O26" s="1009"/>
      <c r="P26" s="1024"/>
      <c r="Q26" s="1025"/>
      <c r="R26" s="1025"/>
      <c r="S26" s="1026"/>
      <c r="T26" s="1030"/>
      <c r="U26" s="1009"/>
      <c r="V26" s="1001"/>
      <c r="W26" s="1001"/>
      <c r="X26" s="1001"/>
      <c r="Y26" s="1030"/>
      <c r="Z26" s="1032"/>
      <c r="AA26" s="999"/>
      <c r="AB26" s="999"/>
      <c r="AC26" s="999"/>
      <c r="AD26" s="999"/>
      <c r="AE26" s="999"/>
      <c r="AF26" s="999"/>
      <c r="AG26" s="999"/>
      <c r="AH26" s="999"/>
      <c r="AI26" s="999"/>
      <c r="AJ26" s="999"/>
      <c r="AK26" s="1020"/>
      <c r="AL26" s="1020"/>
      <c r="AM26" s="1020"/>
      <c r="AN26" s="1020"/>
      <c r="AO26" s="1020"/>
      <c r="AP26" s="1020"/>
      <c r="AQ26" s="1012" t="str">
        <f t="shared" ref="AQ26" si="8">IF(SUM(AA26:AP27)=0,"",SUM(AA26:AP27))</f>
        <v/>
      </c>
      <c r="AR26" s="1013"/>
      <c r="AS26" s="1016"/>
      <c r="AT26" s="1017"/>
      <c r="AU26" s="79"/>
      <c r="AV26" s="79"/>
      <c r="AW26" s="79"/>
      <c r="AX26" s="79"/>
      <c r="AY26" s="79"/>
      <c r="AZ26" s="79"/>
      <c r="BA26" s="79"/>
      <c r="BB26" s="79"/>
      <c r="BC26" s="79"/>
      <c r="BD26" s="79"/>
      <c r="BE26" s="79"/>
      <c r="BF26" s="79"/>
    </row>
    <row r="27" spans="1:58" s="11" customFormat="1" ht="18.75" customHeight="1" x14ac:dyDescent="0.4">
      <c r="A27" s="1005"/>
      <c r="B27" s="1005"/>
      <c r="C27" s="1005"/>
      <c r="D27" s="1005"/>
      <c r="E27" s="1008"/>
      <c r="F27" s="1010"/>
      <c r="G27" s="1011"/>
      <c r="H27" s="1011"/>
      <c r="I27" s="1011"/>
      <c r="J27" s="1011"/>
      <c r="K27" s="1011"/>
      <c r="L27" s="1011"/>
      <c r="M27" s="1011"/>
      <c r="N27" s="1031"/>
      <c r="O27" s="1010"/>
      <c r="P27" s="1027"/>
      <c r="Q27" s="1028"/>
      <c r="R27" s="1028"/>
      <c r="S27" s="1029"/>
      <c r="T27" s="1031"/>
      <c r="U27" s="1010"/>
      <c r="V27" s="1002"/>
      <c r="W27" s="1002"/>
      <c r="X27" s="1002"/>
      <c r="Y27" s="1031"/>
      <c r="Z27" s="1032"/>
      <c r="AA27" s="999"/>
      <c r="AB27" s="999"/>
      <c r="AC27" s="999"/>
      <c r="AD27" s="999"/>
      <c r="AE27" s="999"/>
      <c r="AF27" s="999"/>
      <c r="AG27" s="999"/>
      <c r="AH27" s="999"/>
      <c r="AI27" s="999"/>
      <c r="AJ27" s="999"/>
      <c r="AK27" s="1020"/>
      <c r="AL27" s="1020"/>
      <c r="AM27" s="1020"/>
      <c r="AN27" s="1020"/>
      <c r="AO27" s="1020"/>
      <c r="AP27" s="1020"/>
      <c r="AQ27" s="1034"/>
      <c r="AR27" s="1035"/>
      <c r="AS27" s="1018"/>
      <c r="AT27" s="1019"/>
      <c r="AU27" s="79"/>
      <c r="AV27" s="79"/>
      <c r="AW27" s="79"/>
      <c r="AX27" s="79"/>
      <c r="AY27" s="79"/>
      <c r="AZ27" s="79"/>
      <c r="BA27" s="79"/>
      <c r="BB27" s="79"/>
      <c r="BC27" s="79"/>
      <c r="BD27" s="79"/>
      <c r="BE27" s="79"/>
      <c r="BF27" s="79"/>
    </row>
    <row r="28" spans="1:58" s="11" customFormat="1" ht="18.75" customHeight="1" x14ac:dyDescent="0.4">
      <c r="A28" s="1005"/>
      <c r="B28" s="1005"/>
      <c r="C28" s="1005"/>
      <c r="D28" s="1005"/>
      <c r="E28" s="1007"/>
      <c r="F28" s="1009"/>
      <c r="G28" s="1011"/>
      <c r="H28" s="1011"/>
      <c r="I28" s="1011"/>
      <c r="J28" s="1011"/>
      <c r="K28" s="1011"/>
      <c r="L28" s="1011"/>
      <c r="M28" s="1011"/>
      <c r="N28" s="1030"/>
      <c r="O28" s="1009"/>
      <c r="P28" s="1024"/>
      <c r="Q28" s="1025"/>
      <c r="R28" s="1025"/>
      <c r="S28" s="1026"/>
      <c r="T28" s="1030"/>
      <c r="U28" s="1009"/>
      <c r="V28" s="1001"/>
      <c r="W28" s="1001"/>
      <c r="X28" s="1001"/>
      <c r="Y28" s="1030"/>
      <c r="Z28" s="1032"/>
      <c r="AA28" s="999"/>
      <c r="AB28" s="999"/>
      <c r="AC28" s="999"/>
      <c r="AD28" s="999"/>
      <c r="AE28" s="999"/>
      <c r="AF28" s="999"/>
      <c r="AG28" s="999"/>
      <c r="AH28" s="999"/>
      <c r="AI28" s="999"/>
      <c r="AJ28" s="999"/>
      <c r="AK28" s="1020"/>
      <c r="AL28" s="1020"/>
      <c r="AM28" s="1020"/>
      <c r="AN28" s="1020"/>
      <c r="AO28" s="1020"/>
      <c r="AP28" s="1020"/>
      <c r="AQ28" s="1012" t="str">
        <f t="shared" ref="AQ28" si="9">IF(SUM(AA28:AP29)=0,"",SUM(AA28:AP29))</f>
        <v/>
      </c>
      <c r="AR28" s="1013"/>
      <c r="AS28" s="1016"/>
      <c r="AT28" s="1017"/>
      <c r="AU28" s="79"/>
      <c r="AV28" s="79"/>
      <c r="AW28" s="79"/>
      <c r="AX28" s="79"/>
      <c r="AY28" s="79"/>
      <c r="AZ28" s="79"/>
      <c r="BA28" s="79"/>
      <c r="BB28" s="79"/>
      <c r="BC28" s="79"/>
      <c r="BD28" s="79"/>
      <c r="BE28" s="79"/>
      <c r="BF28" s="79"/>
    </row>
    <row r="29" spans="1:58" s="11" customFormat="1" ht="18.75" customHeight="1" x14ac:dyDescent="0.4">
      <c r="A29" s="1005"/>
      <c r="B29" s="1005"/>
      <c r="C29" s="1005"/>
      <c r="D29" s="1005"/>
      <c r="E29" s="1008"/>
      <c r="F29" s="1010"/>
      <c r="G29" s="1011"/>
      <c r="H29" s="1011"/>
      <c r="I29" s="1011"/>
      <c r="J29" s="1011"/>
      <c r="K29" s="1011"/>
      <c r="L29" s="1011"/>
      <c r="M29" s="1011"/>
      <c r="N29" s="1031"/>
      <c r="O29" s="1010"/>
      <c r="P29" s="1027"/>
      <c r="Q29" s="1028"/>
      <c r="R29" s="1028"/>
      <c r="S29" s="1029"/>
      <c r="T29" s="1031"/>
      <c r="U29" s="1010"/>
      <c r="V29" s="1002"/>
      <c r="W29" s="1002"/>
      <c r="X29" s="1002"/>
      <c r="Y29" s="1031"/>
      <c r="Z29" s="1032"/>
      <c r="AA29" s="999"/>
      <c r="AB29" s="999"/>
      <c r="AC29" s="999"/>
      <c r="AD29" s="999"/>
      <c r="AE29" s="999"/>
      <c r="AF29" s="999"/>
      <c r="AG29" s="999"/>
      <c r="AH29" s="999"/>
      <c r="AI29" s="999"/>
      <c r="AJ29" s="999"/>
      <c r="AK29" s="1020"/>
      <c r="AL29" s="1020"/>
      <c r="AM29" s="1020"/>
      <c r="AN29" s="1020"/>
      <c r="AO29" s="1020"/>
      <c r="AP29" s="1020"/>
      <c r="AQ29" s="1034"/>
      <c r="AR29" s="1035"/>
      <c r="AS29" s="1018"/>
      <c r="AT29" s="1019"/>
      <c r="AU29" s="79"/>
      <c r="AV29" s="79"/>
      <c r="AW29" s="79"/>
      <c r="AX29" s="79"/>
      <c r="AY29" s="79"/>
      <c r="AZ29" s="79"/>
      <c r="BA29" s="79"/>
      <c r="BB29" s="79"/>
      <c r="BC29" s="79"/>
      <c r="BD29" s="79"/>
      <c r="BE29" s="79"/>
      <c r="BF29" s="79"/>
    </row>
    <row r="30" spans="1:58" s="11" customFormat="1" ht="18.75" customHeight="1" x14ac:dyDescent="0.4">
      <c r="A30" s="1005"/>
      <c r="B30" s="1005"/>
      <c r="C30" s="1005"/>
      <c r="D30" s="1005"/>
      <c r="E30" s="1007"/>
      <c r="F30" s="1009"/>
      <c r="G30" s="1011"/>
      <c r="H30" s="1011"/>
      <c r="I30" s="1011"/>
      <c r="J30" s="1011"/>
      <c r="K30" s="1011"/>
      <c r="L30" s="1011"/>
      <c r="M30" s="1011"/>
      <c r="N30" s="1030"/>
      <c r="O30" s="1009"/>
      <c r="P30" s="1024"/>
      <c r="Q30" s="1025"/>
      <c r="R30" s="1025"/>
      <c r="S30" s="1026"/>
      <c r="T30" s="1030"/>
      <c r="U30" s="1009"/>
      <c r="V30" s="1001"/>
      <c r="W30" s="1001"/>
      <c r="X30" s="1001"/>
      <c r="Y30" s="1030"/>
      <c r="Z30" s="1032"/>
      <c r="AA30" s="999"/>
      <c r="AB30" s="999"/>
      <c r="AC30" s="999"/>
      <c r="AD30" s="999"/>
      <c r="AE30" s="999"/>
      <c r="AF30" s="999"/>
      <c r="AG30" s="999"/>
      <c r="AH30" s="999"/>
      <c r="AI30" s="999"/>
      <c r="AJ30" s="999"/>
      <c r="AK30" s="1020"/>
      <c r="AL30" s="1020"/>
      <c r="AM30" s="1020"/>
      <c r="AN30" s="1020"/>
      <c r="AO30" s="1020"/>
      <c r="AP30" s="1020"/>
      <c r="AQ30" s="1012" t="str">
        <f t="shared" ref="AQ30" si="10">IF(SUM(AA30:AP31)=0,"",SUM(AA30:AP31))</f>
        <v/>
      </c>
      <c r="AR30" s="1013"/>
      <c r="AS30" s="1016"/>
      <c r="AT30" s="1017"/>
      <c r="AU30" s="79"/>
      <c r="AV30" s="79"/>
      <c r="AW30" s="79"/>
      <c r="AX30" s="79"/>
      <c r="AY30" s="79"/>
      <c r="AZ30" s="79"/>
      <c r="BA30" s="79"/>
      <c r="BB30" s="79"/>
      <c r="BC30" s="79"/>
      <c r="BD30" s="79"/>
      <c r="BE30" s="79"/>
      <c r="BF30" s="79"/>
    </row>
    <row r="31" spans="1:58" s="11" customFormat="1" ht="18.75" customHeight="1" x14ac:dyDescent="0.4">
      <c r="A31" s="1005"/>
      <c r="B31" s="1005"/>
      <c r="C31" s="1005"/>
      <c r="D31" s="1005"/>
      <c r="E31" s="1008"/>
      <c r="F31" s="1010"/>
      <c r="G31" s="1011"/>
      <c r="H31" s="1011"/>
      <c r="I31" s="1011"/>
      <c r="J31" s="1011"/>
      <c r="K31" s="1011"/>
      <c r="L31" s="1011"/>
      <c r="M31" s="1011"/>
      <c r="N31" s="1031"/>
      <c r="O31" s="1010"/>
      <c r="P31" s="1027"/>
      <c r="Q31" s="1028"/>
      <c r="R31" s="1028"/>
      <c r="S31" s="1029"/>
      <c r="T31" s="1031"/>
      <c r="U31" s="1010"/>
      <c r="V31" s="1002"/>
      <c r="W31" s="1002"/>
      <c r="X31" s="1002"/>
      <c r="Y31" s="1031"/>
      <c r="Z31" s="1032"/>
      <c r="AA31" s="999"/>
      <c r="AB31" s="999"/>
      <c r="AC31" s="999"/>
      <c r="AD31" s="999"/>
      <c r="AE31" s="999"/>
      <c r="AF31" s="999"/>
      <c r="AG31" s="999"/>
      <c r="AH31" s="999"/>
      <c r="AI31" s="999"/>
      <c r="AJ31" s="999"/>
      <c r="AK31" s="1020"/>
      <c r="AL31" s="1020"/>
      <c r="AM31" s="1020"/>
      <c r="AN31" s="1020"/>
      <c r="AO31" s="1020"/>
      <c r="AP31" s="1020"/>
      <c r="AQ31" s="1034"/>
      <c r="AR31" s="1035"/>
      <c r="AS31" s="1018"/>
      <c r="AT31" s="1019"/>
      <c r="AU31" s="79"/>
      <c r="AV31" s="79"/>
      <c r="AW31" s="79"/>
      <c r="AX31" s="79"/>
      <c r="AY31" s="79"/>
      <c r="AZ31" s="79"/>
      <c r="BA31" s="79"/>
      <c r="BB31" s="79"/>
      <c r="BC31" s="79"/>
      <c r="BD31" s="79"/>
      <c r="BE31" s="79"/>
      <c r="BF31" s="79"/>
    </row>
    <row r="32" spans="1:58" s="11" customFormat="1" ht="18.75" customHeight="1" x14ac:dyDescent="0.4">
      <c r="A32" s="1005"/>
      <c r="B32" s="1005"/>
      <c r="C32" s="1005"/>
      <c r="D32" s="1005"/>
      <c r="E32" s="1007"/>
      <c r="F32" s="1009"/>
      <c r="G32" s="1011"/>
      <c r="H32" s="1011"/>
      <c r="I32" s="1011"/>
      <c r="J32" s="1011"/>
      <c r="K32" s="1011"/>
      <c r="L32" s="1011"/>
      <c r="M32" s="1011"/>
      <c r="N32" s="1030"/>
      <c r="O32" s="1009"/>
      <c r="P32" s="1024"/>
      <c r="Q32" s="1025"/>
      <c r="R32" s="1025"/>
      <c r="S32" s="1026"/>
      <c r="T32" s="1030"/>
      <c r="U32" s="1009"/>
      <c r="V32" s="1001"/>
      <c r="W32" s="1001"/>
      <c r="X32" s="1001"/>
      <c r="Y32" s="1030"/>
      <c r="Z32" s="1032"/>
      <c r="AA32" s="999"/>
      <c r="AB32" s="999"/>
      <c r="AC32" s="999"/>
      <c r="AD32" s="999"/>
      <c r="AE32" s="999"/>
      <c r="AF32" s="999"/>
      <c r="AG32" s="999"/>
      <c r="AH32" s="999"/>
      <c r="AI32" s="999"/>
      <c r="AJ32" s="999"/>
      <c r="AK32" s="1020"/>
      <c r="AL32" s="1020"/>
      <c r="AM32" s="1020"/>
      <c r="AN32" s="1020"/>
      <c r="AO32" s="1020"/>
      <c r="AP32" s="1020"/>
      <c r="AQ32" s="1012" t="str">
        <f t="shared" ref="AQ32" si="11">IF(SUM(AA32:AP33)=0,"",SUM(AA32:AP33))</f>
        <v/>
      </c>
      <c r="AR32" s="1013"/>
      <c r="AS32" s="1016"/>
      <c r="AT32" s="1017"/>
      <c r="AU32" s="79"/>
      <c r="AV32" s="79"/>
      <c r="AW32" s="79"/>
      <c r="AX32" s="79"/>
      <c r="AY32" s="79"/>
      <c r="AZ32" s="79"/>
      <c r="BA32" s="79"/>
      <c r="BB32" s="79"/>
      <c r="BC32" s="79"/>
      <c r="BD32" s="79"/>
      <c r="BE32" s="79"/>
      <c r="BF32" s="79"/>
    </row>
    <row r="33" spans="1:58" s="11" customFormat="1" ht="18.75" customHeight="1" x14ac:dyDescent="0.4">
      <c r="A33" s="1005"/>
      <c r="B33" s="1005"/>
      <c r="C33" s="1005"/>
      <c r="D33" s="1005"/>
      <c r="E33" s="1008"/>
      <c r="F33" s="1010"/>
      <c r="G33" s="1011"/>
      <c r="H33" s="1011"/>
      <c r="I33" s="1011"/>
      <c r="J33" s="1011"/>
      <c r="K33" s="1011"/>
      <c r="L33" s="1011"/>
      <c r="M33" s="1011"/>
      <c r="N33" s="1031"/>
      <c r="O33" s="1010"/>
      <c r="P33" s="1027"/>
      <c r="Q33" s="1028"/>
      <c r="R33" s="1028"/>
      <c r="S33" s="1029"/>
      <c r="T33" s="1031"/>
      <c r="U33" s="1010"/>
      <c r="V33" s="1002"/>
      <c r="W33" s="1002"/>
      <c r="X33" s="1002"/>
      <c r="Y33" s="1031"/>
      <c r="Z33" s="1032"/>
      <c r="AA33" s="999"/>
      <c r="AB33" s="999"/>
      <c r="AC33" s="999"/>
      <c r="AD33" s="999"/>
      <c r="AE33" s="999"/>
      <c r="AF33" s="999"/>
      <c r="AG33" s="999"/>
      <c r="AH33" s="999"/>
      <c r="AI33" s="999"/>
      <c r="AJ33" s="999"/>
      <c r="AK33" s="1020"/>
      <c r="AL33" s="1020"/>
      <c r="AM33" s="1020"/>
      <c r="AN33" s="1020"/>
      <c r="AO33" s="1020"/>
      <c r="AP33" s="1020"/>
      <c r="AQ33" s="1034"/>
      <c r="AR33" s="1035"/>
      <c r="AS33" s="1018"/>
      <c r="AT33" s="1019"/>
      <c r="AU33" s="79"/>
      <c r="AV33" s="79"/>
      <c r="AW33" s="79"/>
      <c r="AX33" s="79"/>
      <c r="AY33" s="79"/>
      <c r="AZ33" s="79"/>
      <c r="BA33" s="79"/>
      <c r="BB33" s="79"/>
      <c r="BC33" s="79"/>
      <c r="BD33" s="79"/>
      <c r="BE33" s="79"/>
      <c r="BF33" s="79"/>
    </row>
    <row r="34" spans="1:58" s="11" customFormat="1" ht="18.75" customHeight="1" x14ac:dyDescent="0.4">
      <c r="A34" s="1005"/>
      <c r="B34" s="1005"/>
      <c r="C34" s="1005"/>
      <c r="D34" s="1005"/>
      <c r="E34" s="1007"/>
      <c r="F34" s="1009"/>
      <c r="G34" s="1011"/>
      <c r="H34" s="1011"/>
      <c r="I34" s="1011"/>
      <c r="J34" s="1011"/>
      <c r="K34" s="1011"/>
      <c r="L34" s="1011"/>
      <c r="M34" s="1011"/>
      <c r="N34" s="1030"/>
      <c r="O34" s="1009"/>
      <c r="P34" s="1024"/>
      <c r="Q34" s="1025"/>
      <c r="R34" s="1025"/>
      <c r="S34" s="1026"/>
      <c r="T34" s="1030"/>
      <c r="U34" s="1009"/>
      <c r="V34" s="1001"/>
      <c r="W34" s="1001"/>
      <c r="X34" s="1001"/>
      <c r="Y34" s="1030"/>
      <c r="Z34" s="1032"/>
      <c r="AA34" s="999"/>
      <c r="AB34" s="999"/>
      <c r="AC34" s="999"/>
      <c r="AD34" s="999"/>
      <c r="AE34" s="999"/>
      <c r="AF34" s="999"/>
      <c r="AG34" s="999"/>
      <c r="AH34" s="999"/>
      <c r="AI34" s="999"/>
      <c r="AJ34" s="999"/>
      <c r="AK34" s="1020"/>
      <c r="AL34" s="1020"/>
      <c r="AM34" s="1020"/>
      <c r="AN34" s="1020"/>
      <c r="AO34" s="1020"/>
      <c r="AP34" s="1020"/>
      <c r="AQ34" s="1012" t="str">
        <f t="shared" ref="AQ34" si="12">IF(SUM(AA34:AP35)=0,"",SUM(AA34:AP35))</f>
        <v/>
      </c>
      <c r="AR34" s="1013"/>
      <c r="AS34" s="1016"/>
      <c r="AT34" s="1017"/>
      <c r="AU34" s="79"/>
      <c r="AV34" s="79"/>
      <c r="AW34" s="79"/>
      <c r="AX34" s="79"/>
      <c r="AY34" s="79"/>
      <c r="AZ34" s="79"/>
      <c r="BA34" s="79"/>
      <c r="BB34" s="79"/>
      <c r="BC34" s="79"/>
      <c r="BD34" s="79"/>
      <c r="BE34" s="79"/>
      <c r="BF34" s="79"/>
    </row>
    <row r="35" spans="1:58" s="11" customFormat="1" ht="18.75" customHeight="1" x14ac:dyDescent="0.4">
      <c r="A35" s="1005"/>
      <c r="B35" s="1005"/>
      <c r="C35" s="1005"/>
      <c r="D35" s="1005"/>
      <c r="E35" s="1008"/>
      <c r="F35" s="1010"/>
      <c r="G35" s="1011"/>
      <c r="H35" s="1011"/>
      <c r="I35" s="1011"/>
      <c r="J35" s="1011"/>
      <c r="K35" s="1011"/>
      <c r="L35" s="1011"/>
      <c r="M35" s="1011"/>
      <c r="N35" s="1031"/>
      <c r="O35" s="1010"/>
      <c r="P35" s="1027"/>
      <c r="Q35" s="1028"/>
      <c r="R35" s="1028"/>
      <c r="S35" s="1029"/>
      <c r="T35" s="1031"/>
      <c r="U35" s="1010"/>
      <c r="V35" s="1002"/>
      <c r="W35" s="1002"/>
      <c r="X35" s="1002"/>
      <c r="Y35" s="1031"/>
      <c r="Z35" s="1032"/>
      <c r="AA35" s="999"/>
      <c r="AB35" s="999"/>
      <c r="AC35" s="999"/>
      <c r="AD35" s="999"/>
      <c r="AE35" s="999"/>
      <c r="AF35" s="999"/>
      <c r="AG35" s="999"/>
      <c r="AH35" s="999"/>
      <c r="AI35" s="999"/>
      <c r="AJ35" s="999"/>
      <c r="AK35" s="1020"/>
      <c r="AL35" s="1020"/>
      <c r="AM35" s="1020"/>
      <c r="AN35" s="1020"/>
      <c r="AO35" s="1020"/>
      <c r="AP35" s="1020"/>
      <c r="AQ35" s="1034"/>
      <c r="AR35" s="1035"/>
      <c r="AS35" s="1018"/>
      <c r="AT35" s="1019"/>
      <c r="AU35" s="79"/>
      <c r="AV35" s="79"/>
      <c r="AW35" s="79"/>
      <c r="AX35" s="79"/>
      <c r="AY35" s="79"/>
      <c r="AZ35" s="79"/>
      <c r="BA35" s="79"/>
      <c r="BB35" s="79"/>
      <c r="BC35" s="79"/>
      <c r="BD35" s="79"/>
      <c r="BE35" s="79"/>
      <c r="BF35" s="79"/>
    </row>
    <row r="36" spans="1:58" s="11" customFormat="1" ht="18.75" customHeight="1" x14ac:dyDescent="0.4">
      <c r="A36" s="1005"/>
      <c r="B36" s="1005"/>
      <c r="C36" s="1005"/>
      <c r="D36" s="1005"/>
      <c r="E36" s="1007"/>
      <c r="F36" s="1009"/>
      <c r="G36" s="1011"/>
      <c r="H36" s="1011"/>
      <c r="I36" s="1011"/>
      <c r="J36" s="1011"/>
      <c r="K36" s="1011"/>
      <c r="L36" s="1011"/>
      <c r="M36" s="1011"/>
      <c r="N36" s="1030"/>
      <c r="O36" s="1009"/>
      <c r="P36" s="1024"/>
      <c r="Q36" s="1025"/>
      <c r="R36" s="1025"/>
      <c r="S36" s="1026"/>
      <c r="T36" s="1030"/>
      <c r="U36" s="1009"/>
      <c r="V36" s="1001"/>
      <c r="W36" s="1001"/>
      <c r="X36" s="1001"/>
      <c r="Y36" s="1030"/>
      <c r="Z36" s="1032"/>
      <c r="AA36" s="999"/>
      <c r="AB36" s="999"/>
      <c r="AC36" s="999"/>
      <c r="AD36" s="999"/>
      <c r="AE36" s="999"/>
      <c r="AF36" s="999"/>
      <c r="AG36" s="999"/>
      <c r="AH36" s="999"/>
      <c r="AI36" s="999"/>
      <c r="AJ36" s="999"/>
      <c r="AK36" s="1020"/>
      <c r="AL36" s="1020"/>
      <c r="AM36" s="1020"/>
      <c r="AN36" s="1020"/>
      <c r="AO36" s="1020"/>
      <c r="AP36" s="1020"/>
      <c r="AQ36" s="1012" t="str">
        <f t="shared" ref="AQ36" si="13">IF(SUM(AA36:AP37)=0,"",SUM(AA36:AP37))</f>
        <v/>
      </c>
      <c r="AR36" s="1013"/>
      <c r="AS36" s="1016"/>
      <c r="AT36" s="1017"/>
      <c r="AU36" s="79"/>
      <c r="AV36" s="79"/>
      <c r="AW36" s="79"/>
      <c r="AX36" s="79"/>
      <c r="AY36" s="79"/>
      <c r="AZ36" s="79"/>
      <c r="BA36" s="79"/>
      <c r="BB36" s="79"/>
      <c r="BC36" s="79"/>
      <c r="BD36" s="79"/>
      <c r="BE36" s="79"/>
      <c r="BF36" s="79"/>
    </row>
    <row r="37" spans="1:58" s="11" customFormat="1" ht="18.75" customHeight="1" x14ac:dyDescent="0.4">
      <c r="A37" s="1005"/>
      <c r="B37" s="1005"/>
      <c r="C37" s="1005"/>
      <c r="D37" s="1005"/>
      <c r="E37" s="1008"/>
      <c r="F37" s="1010"/>
      <c r="G37" s="1011"/>
      <c r="H37" s="1011"/>
      <c r="I37" s="1011"/>
      <c r="J37" s="1011"/>
      <c r="K37" s="1011"/>
      <c r="L37" s="1011"/>
      <c r="M37" s="1011"/>
      <c r="N37" s="1031"/>
      <c r="O37" s="1010"/>
      <c r="P37" s="1027"/>
      <c r="Q37" s="1028"/>
      <c r="R37" s="1028"/>
      <c r="S37" s="1029"/>
      <c r="T37" s="1031"/>
      <c r="U37" s="1010"/>
      <c r="V37" s="1002"/>
      <c r="W37" s="1002"/>
      <c r="X37" s="1002"/>
      <c r="Y37" s="1031"/>
      <c r="Z37" s="1032"/>
      <c r="AA37" s="999"/>
      <c r="AB37" s="999"/>
      <c r="AC37" s="999"/>
      <c r="AD37" s="999"/>
      <c r="AE37" s="999"/>
      <c r="AF37" s="999"/>
      <c r="AG37" s="999"/>
      <c r="AH37" s="999"/>
      <c r="AI37" s="999"/>
      <c r="AJ37" s="999"/>
      <c r="AK37" s="1020"/>
      <c r="AL37" s="1020"/>
      <c r="AM37" s="1020"/>
      <c r="AN37" s="1020"/>
      <c r="AO37" s="1020"/>
      <c r="AP37" s="1020"/>
      <c r="AQ37" s="1034"/>
      <c r="AR37" s="1035"/>
      <c r="AS37" s="1018"/>
      <c r="AT37" s="1019"/>
      <c r="AU37" s="79"/>
      <c r="AV37" s="79"/>
      <c r="AW37" s="79"/>
      <c r="AX37" s="79"/>
      <c r="AY37" s="79"/>
      <c r="AZ37" s="79"/>
      <c r="BA37" s="79"/>
      <c r="BB37" s="79"/>
      <c r="BC37" s="79"/>
      <c r="BD37" s="79"/>
      <c r="BE37" s="79"/>
      <c r="BF37" s="79"/>
    </row>
    <row r="38" spans="1:58" s="11" customFormat="1" ht="18.75" customHeight="1" x14ac:dyDescent="0.4">
      <c r="A38" s="1005"/>
      <c r="B38" s="1005"/>
      <c r="C38" s="1005"/>
      <c r="D38" s="1005"/>
      <c r="E38" s="1007"/>
      <c r="F38" s="1009"/>
      <c r="G38" s="1011"/>
      <c r="H38" s="1011"/>
      <c r="I38" s="1011"/>
      <c r="J38" s="1011"/>
      <c r="K38" s="1011"/>
      <c r="L38" s="1011"/>
      <c r="M38" s="1011"/>
      <c r="N38" s="1030"/>
      <c r="O38" s="1009"/>
      <c r="P38" s="1024"/>
      <c r="Q38" s="1025"/>
      <c r="R38" s="1025"/>
      <c r="S38" s="1026"/>
      <c r="T38" s="1030"/>
      <c r="U38" s="1009"/>
      <c r="V38" s="1001"/>
      <c r="W38" s="1001"/>
      <c r="X38" s="1001"/>
      <c r="Y38" s="1030"/>
      <c r="Z38" s="1032"/>
      <c r="AA38" s="999"/>
      <c r="AB38" s="999"/>
      <c r="AC38" s="999"/>
      <c r="AD38" s="999"/>
      <c r="AE38" s="999"/>
      <c r="AF38" s="999"/>
      <c r="AG38" s="999"/>
      <c r="AH38" s="999"/>
      <c r="AI38" s="999"/>
      <c r="AJ38" s="999"/>
      <c r="AK38" s="1020"/>
      <c r="AL38" s="1020"/>
      <c r="AM38" s="1020"/>
      <c r="AN38" s="1020"/>
      <c r="AO38" s="1020"/>
      <c r="AP38" s="1020"/>
      <c r="AQ38" s="1012" t="str">
        <f t="shared" ref="AQ38" si="14">IF(SUM(AA38:AP39)=0,"",SUM(AA38:AP39))</f>
        <v/>
      </c>
      <c r="AR38" s="1013"/>
      <c r="AS38" s="1016"/>
      <c r="AT38" s="1017"/>
      <c r="AU38" s="79"/>
      <c r="AV38" s="79"/>
      <c r="AW38" s="79"/>
      <c r="AX38" s="79"/>
      <c r="AY38" s="79"/>
      <c r="AZ38" s="79"/>
      <c r="BA38" s="79"/>
      <c r="BB38" s="79"/>
      <c r="BC38" s="79"/>
      <c r="BD38" s="79"/>
      <c r="BE38" s="79"/>
      <c r="BF38" s="79"/>
    </row>
    <row r="39" spans="1:58" s="11" customFormat="1" ht="18.75" customHeight="1" x14ac:dyDescent="0.4">
      <c r="A39" s="1005"/>
      <c r="B39" s="1005"/>
      <c r="C39" s="1005"/>
      <c r="D39" s="1005"/>
      <c r="E39" s="1008"/>
      <c r="F39" s="1010"/>
      <c r="G39" s="1011"/>
      <c r="H39" s="1011"/>
      <c r="I39" s="1011"/>
      <c r="J39" s="1011"/>
      <c r="K39" s="1011"/>
      <c r="L39" s="1011"/>
      <c r="M39" s="1011"/>
      <c r="N39" s="1031"/>
      <c r="O39" s="1010"/>
      <c r="P39" s="1027"/>
      <c r="Q39" s="1028"/>
      <c r="R39" s="1028"/>
      <c r="S39" s="1029"/>
      <c r="T39" s="1031"/>
      <c r="U39" s="1010"/>
      <c r="V39" s="1002"/>
      <c r="W39" s="1002"/>
      <c r="X39" s="1002"/>
      <c r="Y39" s="1031"/>
      <c r="Z39" s="1032"/>
      <c r="AA39" s="999"/>
      <c r="AB39" s="999"/>
      <c r="AC39" s="999"/>
      <c r="AD39" s="999"/>
      <c r="AE39" s="999"/>
      <c r="AF39" s="999"/>
      <c r="AG39" s="999"/>
      <c r="AH39" s="999"/>
      <c r="AI39" s="999"/>
      <c r="AJ39" s="999"/>
      <c r="AK39" s="1020"/>
      <c r="AL39" s="1020"/>
      <c r="AM39" s="1020"/>
      <c r="AN39" s="1020"/>
      <c r="AO39" s="1020"/>
      <c r="AP39" s="1020"/>
      <c r="AQ39" s="1034"/>
      <c r="AR39" s="1035"/>
      <c r="AS39" s="1018"/>
      <c r="AT39" s="1019"/>
      <c r="AU39" s="79"/>
      <c r="AV39" s="79"/>
      <c r="AW39" s="79"/>
      <c r="AX39" s="79"/>
      <c r="AY39" s="79"/>
      <c r="AZ39" s="79"/>
      <c r="BA39" s="79"/>
      <c r="BB39" s="79"/>
      <c r="BC39" s="79"/>
      <c r="BD39" s="79"/>
      <c r="BE39" s="79"/>
      <c r="BF39" s="79"/>
    </row>
    <row r="40" spans="1:58" s="11" customFormat="1" ht="18.75" customHeight="1" x14ac:dyDescent="0.4">
      <c r="A40" s="1005"/>
      <c r="B40" s="1005"/>
      <c r="C40" s="1005"/>
      <c r="D40" s="1005"/>
      <c r="E40" s="1007"/>
      <c r="F40" s="1009"/>
      <c r="G40" s="1011"/>
      <c r="H40" s="1011"/>
      <c r="I40" s="1011"/>
      <c r="J40" s="1011"/>
      <c r="K40" s="1011"/>
      <c r="L40" s="1011"/>
      <c r="M40" s="1011"/>
      <c r="N40" s="1030"/>
      <c r="O40" s="1009"/>
      <c r="P40" s="1024"/>
      <c r="Q40" s="1025"/>
      <c r="R40" s="1025"/>
      <c r="S40" s="1026"/>
      <c r="T40" s="1030"/>
      <c r="U40" s="1009"/>
      <c r="V40" s="1001"/>
      <c r="W40" s="1001"/>
      <c r="X40" s="1001"/>
      <c r="Y40" s="1030"/>
      <c r="Z40" s="1032"/>
      <c r="AA40" s="999"/>
      <c r="AB40" s="999"/>
      <c r="AC40" s="999"/>
      <c r="AD40" s="999"/>
      <c r="AE40" s="999"/>
      <c r="AF40" s="999"/>
      <c r="AG40" s="999"/>
      <c r="AH40" s="999"/>
      <c r="AI40" s="999"/>
      <c r="AJ40" s="999"/>
      <c r="AK40" s="1020"/>
      <c r="AL40" s="1020"/>
      <c r="AM40" s="1020"/>
      <c r="AN40" s="1020"/>
      <c r="AO40" s="1020"/>
      <c r="AP40" s="1020"/>
      <c r="AQ40" s="1012" t="str">
        <f t="shared" ref="AQ40" si="15">IF(SUM(AA40:AP41)=0,"",SUM(AA40:AP41))</f>
        <v/>
      </c>
      <c r="AR40" s="1013"/>
      <c r="AS40" s="1016"/>
      <c r="AT40" s="1017"/>
      <c r="AU40" s="79"/>
      <c r="AV40" s="79"/>
      <c r="AW40" s="79"/>
      <c r="AX40" s="79"/>
      <c r="AY40" s="79"/>
      <c r="AZ40" s="79"/>
      <c r="BA40" s="79"/>
      <c r="BB40" s="79"/>
      <c r="BC40" s="79"/>
      <c r="BD40" s="79"/>
      <c r="BE40" s="79"/>
      <c r="BF40" s="79"/>
    </row>
    <row r="41" spans="1:58" s="11" customFormat="1" ht="18.75" customHeight="1" x14ac:dyDescent="0.4">
      <c r="A41" s="1005"/>
      <c r="B41" s="1005"/>
      <c r="C41" s="1005"/>
      <c r="D41" s="1005"/>
      <c r="E41" s="1008"/>
      <c r="F41" s="1010"/>
      <c r="G41" s="1011"/>
      <c r="H41" s="1011"/>
      <c r="I41" s="1011"/>
      <c r="J41" s="1011"/>
      <c r="K41" s="1011"/>
      <c r="L41" s="1011"/>
      <c r="M41" s="1011"/>
      <c r="N41" s="1031"/>
      <c r="O41" s="1010"/>
      <c r="P41" s="1027"/>
      <c r="Q41" s="1028"/>
      <c r="R41" s="1028"/>
      <c r="S41" s="1029"/>
      <c r="T41" s="1031"/>
      <c r="U41" s="1010"/>
      <c r="V41" s="1002"/>
      <c r="W41" s="1002"/>
      <c r="X41" s="1002"/>
      <c r="Y41" s="1031"/>
      <c r="Z41" s="1032"/>
      <c r="AA41" s="999"/>
      <c r="AB41" s="999"/>
      <c r="AC41" s="999"/>
      <c r="AD41" s="999"/>
      <c r="AE41" s="999"/>
      <c r="AF41" s="999"/>
      <c r="AG41" s="999"/>
      <c r="AH41" s="999"/>
      <c r="AI41" s="999"/>
      <c r="AJ41" s="999"/>
      <c r="AK41" s="1020"/>
      <c r="AL41" s="1020"/>
      <c r="AM41" s="1020"/>
      <c r="AN41" s="1020"/>
      <c r="AO41" s="1020"/>
      <c r="AP41" s="1020"/>
      <c r="AQ41" s="1034"/>
      <c r="AR41" s="1035"/>
      <c r="AS41" s="1018"/>
      <c r="AT41" s="1019"/>
      <c r="AU41" s="79"/>
      <c r="AV41" s="79"/>
      <c r="AW41" s="79"/>
      <c r="AX41" s="79"/>
      <c r="AY41" s="79"/>
      <c r="AZ41" s="79"/>
      <c r="BA41" s="79"/>
      <c r="BB41" s="79"/>
      <c r="BC41" s="79"/>
      <c r="BD41" s="79"/>
      <c r="BE41" s="79"/>
      <c r="BF41" s="79"/>
    </row>
    <row r="42" spans="1:58" s="11" customFormat="1" ht="18.75" customHeight="1" x14ac:dyDescent="0.4">
      <c r="A42" s="1005"/>
      <c r="B42" s="1005"/>
      <c r="C42" s="1005"/>
      <c r="D42" s="1005"/>
      <c r="E42" s="1007"/>
      <c r="F42" s="1009"/>
      <c r="G42" s="1011"/>
      <c r="H42" s="1011"/>
      <c r="I42" s="1011"/>
      <c r="J42" s="1011"/>
      <c r="K42" s="1011"/>
      <c r="L42" s="1011"/>
      <c r="M42" s="1011"/>
      <c r="N42" s="1030"/>
      <c r="O42" s="1009"/>
      <c r="P42" s="1024"/>
      <c r="Q42" s="1025"/>
      <c r="R42" s="1025"/>
      <c r="S42" s="1026"/>
      <c r="T42" s="1030"/>
      <c r="U42" s="1009"/>
      <c r="V42" s="1001"/>
      <c r="W42" s="1001"/>
      <c r="X42" s="1001"/>
      <c r="Y42" s="1030"/>
      <c r="Z42" s="1032"/>
      <c r="AA42" s="999"/>
      <c r="AB42" s="999"/>
      <c r="AC42" s="999"/>
      <c r="AD42" s="999"/>
      <c r="AE42" s="999"/>
      <c r="AF42" s="999"/>
      <c r="AG42" s="999"/>
      <c r="AH42" s="999"/>
      <c r="AI42" s="999"/>
      <c r="AJ42" s="999"/>
      <c r="AK42" s="1020"/>
      <c r="AL42" s="1020"/>
      <c r="AM42" s="1020"/>
      <c r="AN42" s="1020"/>
      <c r="AO42" s="1020"/>
      <c r="AP42" s="1020"/>
      <c r="AQ42" s="1012" t="str">
        <f t="shared" ref="AQ42" si="16">IF(SUM(AA42:AP43)=0,"",SUM(AA42:AP43))</f>
        <v/>
      </c>
      <c r="AR42" s="1013"/>
      <c r="AS42" s="1016"/>
      <c r="AT42" s="1017"/>
      <c r="AU42" s="79"/>
      <c r="AV42" s="79"/>
      <c r="AW42" s="79"/>
      <c r="AX42" s="79"/>
      <c r="AY42" s="79"/>
      <c r="AZ42" s="79"/>
      <c r="BA42" s="79"/>
      <c r="BB42" s="79"/>
      <c r="BC42" s="79"/>
      <c r="BD42" s="79"/>
      <c r="BE42" s="79"/>
      <c r="BF42" s="79"/>
    </row>
    <row r="43" spans="1:58" s="11" customFormat="1" ht="18.75" customHeight="1" thickBot="1" x14ac:dyDescent="0.45">
      <c r="A43" s="1006"/>
      <c r="B43" s="1006"/>
      <c r="C43" s="1006"/>
      <c r="D43" s="1006"/>
      <c r="E43" s="1008"/>
      <c r="F43" s="1010"/>
      <c r="G43" s="1001"/>
      <c r="H43" s="1001"/>
      <c r="I43" s="1001"/>
      <c r="J43" s="1001"/>
      <c r="K43" s="1001"/>
      <c r="L43" s="1001"/>
      <c r="M43" s="1001"/>
      <c r="N43" s="1031"/>
      <c r="O43" s="1010"/>
      <c r="P43" s="1027"/>
      <c r="Q43" s="1028"/>
      <c r="R43" s="1028"/>
      <c r="S43" s="1029"/>
      <c r="T43" s="1031"/>
      <c r="U43" s="1010"/>
      <c r="V43" s="1002"/>
      <c r="W43" s="1002"/>
      <c r="X43" s="1002"/>
      <c r="Y43" s="1031"/>
      <c r="Z43" s="1033"/>
      <c r="AA43" s="1000"/>
      <c r="AB43" s="1000"/>
      <c r="AC43" s="1000"/>
      <c r="AD43" s="1000"/>
      <c r="AE43" s="1000"/>
      <c r="AF43" s="1000"/>
      <c r="AG43" s="1000"/>
      <c r="AH43" s="1000"/>
      <c r="AI43" s="1000"/>
      <c r="AJ43" s="1000"/>
      <c r="AK43" s="1021"/>
      <c r="AL43" s="1021"/>
      <c r="AM43" s="1021"/>
      <c r="AN43" s="1021"/>
      <c r="AO43" s="1021"/>
      <c r="AP43" s="1021"/>
      <c r="AQ43" s="1014"/>
      <c r="AR43" s="1015"/>
      <c r="AS43" s="1018"/>
      <c r="AT43" s="1019"/>
      <c r="AU43" s="79"/>
      <c r="AV43" s="79"/>
      <c r="AW43" s="79"/>
      <c r="AX43" s="79"/>
      <c r="AY43" s="79"/>
      <c r="AZ43" s="79"/>
      <c r="BA43" s="79"/>
      <c r="BB43" s="79"/>
      <c r="BC43" s="79"/>
      <c r="BD43" s="79"/>
      <c r="BE43" s="79"/>
      <c r="BF43" s="79"/>
    </row>
    <row r="44" spans="1:58" s="11" customFormat="1" ht="18.75" customHeight="1" thickTop="1" x14ac:dyDescent="0.4">
      <c r="A44" s="997" t="s">
        <v>197</v>
      </c>
      <c r="B44" s="997"/>
      <c r="C44" s="997"/>
      <c r="D44" s="997"/>
      <c r="E44" s="998"/>
      <c r="F44" s="998"/>
      <c r="G44" s="998"/>
      <c r="H44" s="998"/>
      <c r="I44" s="998"/>
      <c r="J44" s="998"/>
      <c r="K44" s="998"/>
      <c r="L44" s="998"/>
      <c r="M44" s="998"/>
      <c r="N44" s="998"/>
      <c r="O44" s="998"/>
      <c r="P44" s="998"/>
      <c r="Q44" s="998"/>
      <c r="R44" s="998"/>
      <c r="S44" s="998"/>
      <c r="T44" s="998" t="str">
        <f>IF(SUM(T6:T43)=0,"",SUM(T6:T43))</f>
        <v/>
      </c>
      <c r="U44" s="998"/>
      <c r="V44" s="998"/>
      <c r="W44" s="998"/>
      <c r="X44" s="998"/>
      <c r="Y44" s="998"/>
      <c r="Z44" s="1003"/>
      <c r="AA44" s="1003"/>
      <c r="AB44" s="1003"/>
      <c r="AC44" s="1003"/>
      <c r="AD44" s="1003"/>
      <c r="AE44" s="1003"/>
      <c r="AF44" s="1003"/>
      <c r="AG44" s="1003"/>
      <c r="AH44" s="1003"/>
      <c r="AI44" s="1003"/>
      <c r="AJ44" s="1003"/>
      <c r="AK44" s="1003"/>
      <c r="AL44" s="1003"/>
      <c r="AM44" s="1003"/>
      <c r="AN44" s="1003"/>
      <c r="AO44" s="1003"/>
      <c r="AP44" s="1003"/>
      <c r="AQ44" s="1022" t="str">
        <f>IF(SUM(AQ8:AR43)=0,"",SUM(AQ8:AR43))</f>
        <v/>
      </c>
      <c r="AR44" s="1022"/>
      <c r="AS44" s="998"/>
      <c r="AT44" s="998"/>
      <c r="AU44" s="79"/>
      <c r="AV44" s="79"/>
      <c r="AW44" s="79"/>
      <c r="AX44" s="79"/>
      <c r="AY44" s="79"/>
      <c r="AZ44" s="79"/>
      <c r="BA44" s="79"/>
      <c r="BB44" s="79"/>
      <c r="BC44" s="79"/>
      <c r="BD44" s="79"/>
      <c r="BE44" s="79"/>
      <c r="BF44" s="79"/>
    </row>
    <row r="45" spans="1:58" s="11" customFormat="1" ht="18.75" customHeight="1" x14ac:dyDescent="0.4">
      <c r="A45" s="997"/>
      <c r="B45" s="997"/>
      <c r="C45" s="997"/>
      <c r="D45" s="997"/>
      <c r="E45" s="998"/>
      <c r="F45" s="998"/>
      <c r="G45" s="998"/>
      <c r="H45" s="998"/>
      <c r="I45" s="998"/>
      <c r="J45" s="998"/>
      <c r="K45" s="998"/>
      <c r="L45" s="998"/>
      <c r="M45" s="998"/>
      <c r="N45" s="998"/>
      <c r="O45" s="998"/>
      <c r="P45" s="998"/>
      <c r="Q45" s="998"/>
      <c r="R45" s="998"/>
      <c r="S45" s="998"/>
      <c r="T45" s="998"/>
      <c r="U45" s="998"/>
      <c r="V45" s="998"/>
      <c r="W45" s="998"/>
      <c r="X45" s="998"/>
      <c r="Y45" s="998"/>
      <c r="Z45" s="1004"/>
      <c r="AA45" s="1004"/>
      <c r="AB45" s="1004"/>
      <c r="AC45" s="1004"/>
      <c r="AD45" s="1004"/>
      <c r="AE45" s="1004"/>
      <c r="AF45" s="1004"/>
      <c r="AG45" s="1004"/>
      <c r="AH45" s="1004"/>
      <c r="AI45" s="1004"/>
      <c r="AJ45" s="1004"/>
      <c r="AK45" s="1004"/>
      <c r="AL45" s="1004"/>
      <c r="AM45" s="1004"/>
      <c r="AN45" s="1004"/>
      <c r="AO45" s="1004"/>
      <c r="AP45" s="1004"/>
      <c r="AQ45" s="1023"/>
      <c r="AR45" s="1023"/>
      <c r="AS45" s="998"/>
      <c r="AT45" s="998"/>
      <c r="AU45" s="79"/>
      <c r="AV45" s="79"/>
      <c r="AW45" s="79"/>
      <c r="AX45" s="79"/>
      <c r="AY45" s="79"/>
      <c r="AZ45" s="79"/>
      <c r="BA45" s="79"/>
      <c r="BB45" s="79"/>
      <c r="BC45" s="79"/>
      <c r="BD45" s="79"/>
      <c r="BE45" s="79"/>
      <c r="BF45" s="79"/>
    </row>
    <row r="46" spans="1:58" s="11" customFormat="1" ht="18.75" customHeight="1" x14ac:dyDescent="0.3">
      <c r="A46" s="83" t="s">
        <v>93</v>
      </c>
      <c r="B46" s="660" t="s">
        <v>1100</v>
      </c>
      <c r="C46" s="660"/>
      <c r="D46" s="660"/>
      <c r="E46" s="79"/>
      <c r="F46" s="107"/>
      <c r="G46" s="107"/>
      <c r="H46" s="107"/>
      <c r="I46" s="107"/>
      <c r="J46" s="107"/>
      <c r="K46" s="79"/>
      <c r="L46" s="79"/>
      <c r="M46" s="79"/>
      <c r="N46" s="79"/>
      <c r="O46" s="117"/>
      <c r="P46" s="117"/>
      <c r="Q46" s="117"/>
      <c r="R46" s="117"/>
      <c r="S46" s="117"/>
      <c r="T46" s="117"/>
      <c r="U46" s="117"/>
      <c r="V46" s="117"/>
      <c r="W46" s="117"/>
      <c r="X46" s="117"/>
      <c r="Y46" s="117"/>
      <c r="Z46" s="107"/>
      <c r="AA46" s="107"/>
      <c r="AB46" s="107"/>
      <c r="AC46" s="107"/>
      <c r="AD46" s="107"/>
      <c r="AE46" s="107"/>
      <c r="AF46" s="107"/>
      <c r="AG46" s="107"/>
      <c r="AH46" s="107"/>
      <c r="AI46" s="107"/>
      <c r="AJ46" s="107"/>
      <c r="AK46" s="107"/>
      <c r="AL46" s="107"/>
      <c r="AM46" s="107"/>
      <c r="AN46" s="107"/>
      <c r="AO46" s="79"/>
      <c r="AP46" s="79"/>
      <c r="AQ46" s="79"/>
      <c r="AR46" s="79"/>
      <c r="AS46" s="79"/>
      <c r="AT46" s="79"/>
      <c r="AU46" s="79"/>
      <c r="AV46" s="79"/>
      <c r="AW46" s="79"/>
      <c r="AX46" s="79"/>
      <c r="AY46" s="79"/>
      <c r="AZ46" s="79"/>
      <c r="BA46" s="79"/>
      <c r="BB46" s="79"/>
      <c r="BC46" s="79"/>
      <c r="BD46" s="79"/>
      <c r="BE46" s="79"/>
      <c r="BF46" s="79"/>
    </row>
    <row r="47" spans="1:58" s="11" customFormat="1" ht="18.75" customHeight="1" x14ac:dyDescent="0.3">
      <c r="A47" s="660"/>
      <c r="B47" s="660" t="s">
        <v>1101</v>
      </c>
      <c r="C47" s="660"/>
      <c r="D47" s="660"/>
      <c r="E47" s="79"/>
      <c r="F47" s="107"/>
      <c r="G47" s="107"/>
      <c r="H47" s="107"/>
      <c r="I47" s="107"/>
      <c r="J47" s="107"/>
      <c r="K47" s="79"/>
      <c r="L47" s="79"/>
      <c r="M47" s="79"/>
      <c r="N47" s="79"/>
      <c r="O47" s="117"/>
      <c r="P47" s="117"/>
      <c r="Q47" s="117"/>
      <c r="R47" s="117"/>
      <c r="S47" s="117"/>
      <c r="T47" s="117"/>
      <c r="U47" s="117"/>
      <c r="V47" s="117"/>
      <c r="W47" s="117"/>
      <c r="X47" s="117"/>
      <c r="Y47" s="117"/>
      <c r="Z47" s="107"/>
      <c r="AA47" s="107"/>
      <c r="AB47" s="107"/>
      <c r="AC47" s="107"/>
      <c r="AD47" s="107"/>
      <c r="AE47" s="107"/>
      <c r="AF47" s="107"/>
      <c r="AG47" s="107"/>
      <c r="AH47" s="107"/>
      <c r="AI47" s="107"/>
      <c r="AJ47" s="107"/>
      <c r="AK47" s="107"/>
      <c r="AL47" s="107"/>
      <c r="AM47" s="107"/>
      <c r="AN47" s="107"/>
      <c r="AO47" s="79"/>
      <c r="AP47" s="79"/>
      <c r="AQ47" s="79"/>
      <c r="AR47" s="79"/>
      <c r="AS47" s="79"/>
      <c r="AT47" s="79"/>
      <c r="AU47" s="79"/>
      <c r="AV47" s="79"/>
      <c r="AW47" s="79"/>
      <c r="AX47" s="79"/>
      <c r="AY47" s="79"/>
      <c r="AZ47" s="79"/>
      <c r="BA47" s="79"/>
      <c r="BB47" s="79"/>
      <c r="BC47" s="79"/>
      <c r="BD47" s="79"/>
      <c r="BE47" s="79"/>
      <c r="BF47" s="79"/>
    </row>
    <row r="48" spans="1:58" ht="18.75" customHeight="1" x14ac:dyDescent="0.3">
      <c r="A48" s="660"/>
      <c r="B48" s="660" t="s">
        <v>200</v>
      </c>
      <c r="C48" s="660"/>
      <c r="D48" s="661"/>
      <c r="E48" s="87"/>
      <c r="F48" s="117"/>
      <c r="G48" s="117"/>
      <c r="H48" s="117"/>
      <c r="I48" s="117"/>
      <c r="J48" s="117"/>
      <c r="K48" s="117"/>
      <c r="L48" s="117"/>
      <c r="M48" s="117"/>
      <c r="N48" s="117"/>
    </row>
    <row r="49" spans="1:5" ht="18.75" customHeight="1" x14ac:dyDescent="0.3">
      <c r="A49" s="660"/>
      <c r="B49" s="660" t="s">
        <v>201</v>
      </c>
      <c r="C49" s="660"/>
      <c r="D49" s="660"/>
      <c r="E49" s="79"/>
    </row>
    <row r="50" spans="1:5" ht="18.75" customHeight="1" x14ac:dyDescent="0.3">
      <c r="A50" s="660"/>
      <c r="B50" s="660" t="s">
        <v>202</v>
      </c>
      <c r="C50" s="660"/>
      <c r="D50" s="660"/>
      <c r="E50" s="79"/>
    </row>
    <row r="51" spans="1:5" ht="18.75" customHeight="1" x14ac:dyDescent="0.3">
      <c r="A51" s="79"/>
      <c r="B51" s="79"/>
      <c r="C51" s="79"/>
      <c r="D51" s="79"/>
      <c r="E51" s="79"/>
    </row>
    <row r="52" spans="1:5" ht="18.75" customHeight="1" x14ac:dyDescent="0.3"/>
    <row r="55" spans="1:5" x14ac:dyDescent="0.3">
      <c r="A55" s="107" t="s">
        <v>103</v>
      </c>
    </row>
    <row r="56" spans="1:5" x14ac:dyDescent="0.3">
      <c r="A56" s="107" t="s">
        <v>203</v>
      </c>
    </row>
    <row r="57" spans="1:5" x14ac:dyDescent="0.3">
      <c r="A57" s="107" t="s">
        <v>205</v>
      </c>
    </row>
    <row r="58" spans="1:5" x14ac:dyDescent="0.3">
      <c r="A58" s="107" t="s">
        <v>104</v>
      </c>
    </row>
    <row r="59" spans="1:5" x14ac:dyDescent="0.3">
      <c r="A59" s="107" t="s">
        <v>252</v>
      </c>
    </row>
    <row r="60" spans="1:5" x14ac:dyDescent="0.3">
      <c r="A60" s="107" t="s">
        <v>253</v>
      </c>
    </row>
    <row r="61" spans="1:5" x14ac:dyDescent="0.3">
      <c r="A61" s="107" t="s">
        <v>254</v>
      </c>
    </row>
    <row r="62" spans="1:5" x14ac:dyDescent="0.3">
      <c r="A62" s="107" t="s">
        <v>255</v>
      </c>
    </row>
    <row r="63" spans="1:5" x14ac:dyDescent="0.3">
      <c r="A63" s="107" t="s">
        <v>257</v>
      </c>
    </row>
    <row r="64" spans="1:5" x14ac:dyDescent="0.3">
      <c r="A64" s="107" t="s">
        <v>207</v>
      </c>
    </row>
    <row r="65" spans="1:1" x14ac:dyDescent="0.3">
      <c r="A65" s="107" t="s">
        <v>259</v>
      </c>
    </row>
    <row r="66" spans="1:1" x14ac:dyDescent="0.3">
      <c r="A66" s="107" t="s">
        <v>260</v>
      </c>
    </row>
    <row r="67" spans="1:1" x14ac:dyDescent="0.3">
      <c r="A67" s="107" t="s">
        <v>261</v>
      </c>
    </row>
    <row r="68" spans="1:1" x14ac:dyDescent="0.3">
      <c r="A68" s="107" t="s">
        <v>119</v>
      </c>
    </row>
    <row r="69" spans="1:1" x14ac:dyDescent="0.3">
      <c r="A69" s="107" t="s">
        <v>262</v>
      </c>
    </row>
    <row r="70" spans="1:1" x14ac:dyDescent="0.3">
      <c r="A70" s="107" t="s">
        <v>208</v>
      </c>
    </row>
    <row r="71" spans="1:1" x14ac:dyDescent="0.3">
      <c r="A71" s="107" t="s">
        <v>263</v>
      </c>
    </row>
    <row r="72" spans="1:1" x14ac:dyDescent="0.3">
      <c r="A72" s="107" t="s">
        <v>264</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28AA7578-B0A8-4EC3-9D75-87BDC5125CDA}">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624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624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624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625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625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625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8302C16-ECE8-49C1-9157-D67D437BDC88}">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53BD27E4-9222-4FDB-AFEE-A0B95D00A063}">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946B9-AF1A-4554-B752-F50B0F2CC7D2}">
  <sheetPr>
    <tabColor theme="7" tint="0.79998168889431442"/>
    <pageSetUpPr fitToPage="1"/>
  </sheetPr>
  <dimension ref="A1:AV45"/>
  <sheetViews>
    <sheetView view="pageBreakPreview" zoomScaleNormal="70" zoomScaleSheetLayoutView="100" workbookViewId="0"/>
  </sheetViews>
  <sheetFormatPr defaultColWidth="10.375" defaultRowHeight="15.2" customHeight="1" x14ac:dyDescent="0.4"/>
  <cols>
    <col min="1" max="1" width="4.375" style="162" customWidth="1"/>
    <col min="2" max="46" width="4.375" style="163" customWidth="1"/>
    <col min="47" max="48" width="10.375" style="163"/>
    <col min="49" max="256" width="10.375" style="120"/>
    <col min="257" max="302" width="4.375" style="120" customWidth="1"/>
    <col min="303" max="512" width="10.375" style="120"/>
    <col min="513" max="558" width="4.375" style="120" customWidth="1"/>
    <col min="559" max="768" width="10.375" style="120"/>
    <col min="769" max="814" width="4.375" style="120" customWidth="1"/>
    <col min="815" max="1024" width="10.375" style="120"/>
    <col min="1025" max="1070" width="4.375" style="120" customWidth="1"/>
    <col min="1071" max="1280" width="10.375" style="120"/>
    <col min="1281" max="1326" width="4.375" style="120" customWidth="1"/>
    <col min="1327" max="1536" width="10.375" style="120"/>
    <col min="1537" max="1582" width="4.375" style="120" customWidth="1"/>
    <col min="1583" max="1792" width="10.375" style="120"/>
    <col min="1793" max="1838" width="4.375" style="120" customWidth="1"/>
    <col min="1839" max="2048" width="10.375" style="120"/>
    <col min="2049" max="2094" width="4.375" style="120" customWidth="1"/>
    <col min="2095" max="2304" width="10.375" style="120"/>
    <col min="2305" max="2350" width="4.375" style="120" customWidth="1"/>
    <col min="2351" max="2560" width="10.375" style="120"/>
    <col min="2561" max="2606" width="4.375" style="120" customWidth="1"/>
    <col min="2607" max="2816" width="10.375" style="120"/>
    <col min="2817" max="2862" width="4.375" style="120" customWidth="1"/>
    <col min="2863" max="3072" width="10.375" style="120"/>
    <col min="3073" max="3118" width="4.375" style="120" customWidth="1"/>
    <col min="3119" max="3328" width="10.375" style="120"/>
    <col min="3329" max="3374" width="4.375" style="120" customWidth="1"/>
    <col min="3375" max="3584" width="10.375" style="120"/>
    <col min="3585" max="3630" width="4.375" style="120" customWidth="1"/>
    <col min="3631" max="3840" width="10.375" style="120"/>
    <col min="3841" max="3886" width="4.375" style="120" customWidth="1"/>
    <col min="3887" max="4096" width="10.375" style="120"/>
    <col min="4097" max="4142" width="4.375" style="120" customWidth="1"/>
    <col min="4143" max="4352" width="10.375" style="120"/>
    <col min="4353" max="4398" width="4.375" style="120" customWidth="1"/>
    <col min="4399" max="4608" width="10.375" style="120"/>
    <col min="4609" max="4654" width="4.375" style="120" customWidth="1"/>
    <col min="4655" max="4864" width="10.375" style="120"/>
    <col min="4865" max="4910" width="4.375" style="120" customWidth="1"/>
    <col min="4911" max="5120" width="10.375" style="120"/>
    <col min="5121" max="5166" width="4.375" style="120" customWidth="1"/>
    <col min="5167" max="5376" width="10.375" style="120"/>
    <col min="5377" max="5422" width="4.375" style="120" customWidth="1"/>
    <col min="5423" max="5632" width="10.375" style="120"/>
    <col min="5633" max="5678" width="4.375" style="120" customWidth="1"/>
    <col min="5679" max="5888" width="10.375" style="120"/>
    <col min="5889" max="5934" width="4.375" style="120" customWidth="1"/>
    <col min="5935" max="6144" width="10.375" style="120"/>
    <col min="6145" max="6190" width="4.375" style="120" customWidth="1"/>
    <col min="6191" max="6400" width="10.375" style="120"/>
    <col min="6401" max="6446" width="4.375" style="120" customWidth="1"/>
    <col min="6447" max="6656" width="10.375" style="120"/>
    <col min="6657" max="6702" width="4.375" style="120" customWidth="1"/>
    <col min="6703" max="6912" width="10.375" style="120"/>
    <col min="6913" max="6958" width="4.375" style="120" customWidth="1"/>
    <col min="6959" max="7168" width="10.375" style="120"/>
    <col min="7169" max="7214" width="4.375" style="120" customWidth="1"/>
    <col min="7215" max="7424" width="10.375" style="120"/>
    <col min="7425" max="7470" width="4.375" style="120" customWidth="1"/>
    <col min="7471" max="7680" width="10.375" style="120"/>
    <col min="7681" max="7726" width="4.375" style="120" customWidth="1"/>
    <col min="7727" max="7936" width="10.375" style="120"/>
    <col min="7937" max="7982" width="4.375" style="120" customWidth="1"/>
    <col min="7983" max="8192" width="10.375" style="120"/>
    <col min="8193" max="8238" width="4.375" style="120" customWidth="1"/>
    <col min="8239" max="8448" width="10.375" style="120"/>
    <col min="8449" max="8494" width="4.375" style="120" customWidth="1"/>
    <col min="8495" max="8704" width="10.375" style="120"/>
    <col min="8705" max="8750" width="4.375" style="120" customWidth="1"/>
    <col min="8751" max="8960" width="10.375" style="120"/>
    <col min="8961" max="9006" width="4.375" style="120" customWidth="1"/>
    <col min="9007" max="9216" width="10.375" style="120"/>
    <col min="9217" max="9262" width="4.375" style="120" customWidth="1"/>
    <col min="9263" max="9472" width="10.375" style="120"/>
    <col min="9473" max="9518" width="4.375" style="120" customWidth="1"/>
    <col min="9519" max="9728" width="10.375" style="120"/>
    <col min="9729" max="9774" width="4.375" style="120" customWidth="1"/>
    <col min="9775" max="9984" width="10.375" style="120"/>
    <col min="9985" max="10030" width="4.375" style="120" customWidth="1"/>
    <col min="10031" max="10240" width="10.375" style="120"/>
    <col min="10241" max="10286" width="4.375" style="120" customWidth="1"/>
    <col min="10287" max="10496" width="10.375" style="120"/>
    <col min="10497" max="10542" width="4.375" style="120" customWidth="1"/>
    <col min="10543" max="10752" width="10.375" style="120"/>
    <col min="10753" max="10798" width="4.375" style="120" customWidth="1"/>
    <col min="10799" max="11008" width="10.375" style="120"/>
    <col min="11009" max="11054" width="4.375" style="120" customWidth="1"/>
    <col min="11055" max="11264" width="10.375" style="120"/>
    <col min="11265" max="11310" width="4.375" style="120" customWidth="1"/>
    <col min="11311" max="11520" width="10.375" style="120"/>
    <col min="11521" max="11566" width="4.375" style="120" customWidth="1"/>
    <col min="11567" max="11776" width="10.375" style="120"/>
    <col min="11777" max="11822" width="4.375" style="120" customWidth="1"/>
    <col min="11823" max="12032" width="10.375" style="120"/>
    <col min="12033" max="12078" width="4.375" style="120" customWidth="1"/>
    <col min="12079" max="12288" width="10.375" style="120"/>
    <col min="12289" max="12334" width="4.375" style="120" customWidth="1"/>
    <col min="12335" max="12544" width="10.375" style="120"/>
    <col min="12545" max="12590" width="4.375" style="120" customWidth="1"/>
    <col min="12591" max="12800" width="10.375" style="120"/>
    <col min="12801" max="12846" width="4.375" style="120" customWidth="1"/>
    <col min="12847" max="13056" width="10.375" style="120"/>
    <col min="13057" max="13102" width="4.375" style="120" customWidth="1"/>
    <col min="13103" max="13312" width="10.375" style="120"/>
    <col min="13313" max="13358" width="4.375" style="120" customWidth="1"/>
    <col min="13359" max="13568" width="10.375" style="120"/>
    <col min="13569" max="13614" width="4.375" style="120" customWidth="1"/>
    <col min="13615" max="13824" width="10.375" style="120"/>
    <col min="13825" max="13870" width="4.375" style="120" customWidth="1"/>
    <col min="13871" max="14080" width="10.375" style="120"/>
    <col min="14081" max="14126" width="4.375" style="120" customWidth="1"/>
    <col min="14127" max="14336" width="10.375" style="120"/>
    <col min="14337" max="14382" width="4.375" style="120" customWidth="1"/>
    <col min="14383" max="14592" width="10.375" style="120"/>
    <col min="14593" max="14638" width="4.375" style="120" customWidth="1"/>
    <col min="14639" max="14848" width="10.375" style="120"/>
    <col min="14849" max="14894" width="4.375" style="120" customWidth="1"/>
    <col min="14895" max="15104" width="10.375" style="120"/>
    <col min="15105" max="15150" width="4.375" style="120" customWidth="1"/>
    <col min="15151" max="15360" width="10.375" style="120"/>
    <col min="15361" max="15406" width="4.375" style="120" customWidth="1"/>
    <col min="15407" max="15616" width="10.375" style="120"/>
    <col min="15617" max="15662" width="4.375" style="120" customWidth="1"/>
    <col min="15663" max="15872" width="10.375" style="120"/>
    <col min="15873" max="15918" width="4.375" style="120" customWidth="1"/>
    <col min="15919" max="16128" width="10.375" style="120"/>
    <col min="16129" max="16174" width="4.375" style="120" customWidth="1"/>
    <col min="16175" max="16384" width="10.375" style="120"/>
  </cols>
  <sheetData>
    <row r="1" spans="1:48" s="119" customFormat="1" ht="18.75" customHeight="1" x14ac:dyDescent="0.4">
      <c r="A1" s="129" t="s">
        <v>211</v>
      </c>
      <c r="B1" s="130"/>
      <c r="C1" s="130"/>
      <c r="D1" s="131"/>
      <c r="E1" s="131"/>
      <c r="F1" s="130"/>
      <c r="G1" s="131"/>
      <c r="H1" s="130"/>
      <c r="I1" s="131"/>
      <c r="J1" s="130"/>
      <c r="K1" s="130"/>
      <c r="L1" s="130"/>
      <c r="M1" s="130"/>
      <c r="N1" s="130"/>
      <c r="O1" s="130"/>
      <c r="P1" s="130"/>
      <c r="Q1" s="130"/>
      <c r="R1" s="130"/>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row>
    <row r="2" spans="1:48" s="119" customFormat="1" ht="18.75" customHeight="1" x14ac:dyDescent="0.4">
      <c r="A2" s="132" t="s">
        <v>212</v>
      </c>
      <c r="B2" s="130"/>
      <c r="C2" s="130"/>
      <c r="D2" s="131"/>
      <c r="E2" s="131"/>
      <c r="F2" s="130"/>
      <c r="G2" s="131"/>
      <c r="H2" s="130"/>
      <c r="I2" s="131"/>
      <c r="J2" s="130"/>
      <c r="K2" s="130"/>
      <c r="L2" s="130"/>
      <c r="M2" s="130"/>
      <c r="N2" s="130"/>
      <c r="O2" s="130"/>
      <c r="P2" s="130"/>
      <c r="Q2" s="130"/>
      <c r="R2" s="130"/>
      <c r="S2" s="131"/>
      <c r="T2" s="131"/>
      <c r="U2" s="131"/>
      <c r="V2" s="131"/>
      <c r="W2" s="131"/>
      <c r="X2" s="131"/>
      <c r="Y2" s="131"/>
      <c r="Z2" s="133" t="s">
        <v>93</v>
      </c>
      <c r="AA2" s="134" t="s">
        <v>213</v>
      </c>
      <c r="AB2" s="131"/>
      <c r="AC2" s="131"/>
      <c r="AD2" s="131"/>
      <c r="AE2" s="131"/>
      <c r="AF2" s="131"/>
      <c r="AG2" s="131"/>
      <c r="AH2" s="131"/>
      <c r="AI2" s="131"/>
      <c r="AJ2" s="131"/>
      <c r="AK2" s="131"/>
      <c r="AL2" s="131"/>
      <c r="AM2" s="131"/>
      <c r="AN2" s="131"/>
      <c r="AO2" s="131"/>
      <c r="AP2" s="131"/>
      <c r="AQ2" s="131"/>
      <c r="AR2" s="131"/>
      <c r="AS2" s="131"/>
      <c r="AT2" s="131"/>
      <c r="AU2" s="131"/>
      <c r="AV2" s="131"/>
    </row>
    <row r="3" spans="1:48" s="119" customFormat="1" ht="18.75" customHeight="1" thickBot="1" x14ac:dyDescent="0.45">
      <c r="A3" s="135" t="s">
        <v>265</v>
      </c>
      <c r="B3" s="130"/>
      <c r="C3" s="131"/>
      <c r="D3" s="131"/>
      <c r="E3" s="131"/>
      <c r="F3" s="1162" t="s">
        <v>214</v>
      </c>
      <c r="G3" s="1162"/>
      <c r="H3" s="1162"/>
      <c r="I3" s="1163" t="s">
        <v>215</v>
      </c>
      <c r="J3" s="1163"/>
      <c r="K3" s="1163"/>
      <c r="L3" s="1163"/>
      <c r="M3" s="1163"/>
      <c r="N3" s="1163"/>
      <c r="O3" s="1163"/>
      <c r="P3" s="1163"/>
      <c r="Q3" s="1163"/>
      <c r="R3" s="1163"/>
      <c r="S3" s="1163"/>
      <c r="T3" s="1163"/>
      <c r="U3" s="1163"/>
      <c r="V3" s="1163"/>
      <c r="W3" s="1163"/>
      <c r="X3" s="1163"/>
      <c r="Y3" s="1163"/>
      <c r="Z3" s="136" t="s">
        <v>217</v>
      </c>
      <c r="AA3" s="134" t="s">
        <v>218</v>
      </c>
      <c r="AB3" s="131"/>
      <c r="AC3" s="131"/>
      <c r="AD3" s="131"/>
      <c r="AE3" s="131"/>
      <c r="AF3" s="131"/>
      <c r="AG3" s="131"/>
      <c r="AH3" s="131"/>
      <c r="AI3" s="131"/>
      <c r="AJ3" s="131"/>
      <c r="AK3" s="131"/>
      <c r="AL3" s="131"/>
      <c r="AM3" s="131"/>
      <c r="AN3" s="131"/>
      <c r="AO3" s="131"/>
      <c r="AP3" s="131"/>
      <c r="AQ3" s="131"/>
      <c r="AR3" s="131"/>
      <c r="AS3" s="131"/>
      <c r="AT3" s="131"/>
      <c r="AU3" s="131"/>
      <c r="AV3" s="131"/>
    </row>
    <row r="4" spans="1:48" s="119" customFormat="1" ht="18.75" customHeight="1" x14ac:dyDescent="0.4">
      <c r="A4" s="1164" t="s">
        <v>219</v>
      </c>
      <c r="B4" s="1165"/>
      <c r="C4" s="1165"/>
      <c r="D4" s="1165"/>
      <c r="E4" s="1165" t="s">
        <v>220</v>
      </c>
      <c r="F4" s="1165"/>
      <c r="G4" s="1165"/>
      <c r="H4" s="1168" t="s">
        <v>1082</v>
      </c>
      <c r="I4" s="1169"/>
      <c r="J4" s="1169"/>
      <c r="K4" s="1169"/>
      <c r="L4" s="1169"/>
      <c r="M4" s="1169"/>
      <c r="N4" s="1169"/>
      <c r="O4" s="1169"/>
      <c r="P4" s="1170"/>
      <c r="Q4" s="1168" t="s">
        <v>221</v>
      </c>
      <c r="R4" s="1169"/>
      <c r="S4" s="1170"/>
      <c r="T4" s="1168" t="s">
        <v>222</v>
      </c>
      <c r="U4" s="1169"/>
      <c r="V4" s="1170"/>
      <c r="W4" s="1177" t="s">
        <v>223</v>
      </c>
      <c r="X4" s="1178"/>
      <c r="Y4" s="1179"/>
      <c r="Z4" s="1177" t="s">
        <v>224</v>
      </c>
      <c r="AA4" s="1178"/>
      <c r="AB4" s="1186"/>
      <c r="AC4" s="131"/>
      <c r="AD4" s="131"/>
      <c r="AE4" s="131"/>
      <c r="AF4" s="131"/>
      <c r="AG4" s="131"/>
      <c r="AH4" s="131"/>
      <c r="AI4" s="131"/>
      <c r="AJ4" s="131"/>
      <c r="AK4" s="131"/>
      <c r="AL4" s="131"/>
      <c r="AM4" s="131"/>
      <c r="AN4" s="131"/>
      <c r="AO4" s="131"/>
      <c r="AP4" s="131"/>
      <c r="AQ4" s="131"/>
      <c r="AR4" s="131"/>
      <c r="AS4" s="131"/>
      <c r="AT4" s="131"/>
      <c r="AU4" s="131"/>
      <c r="AV4" s="131"/>
    </row>
    <row r="5" spans="1:48" s="119" customFormat="1" ht="18.75" customHeight="1" x14ac:dyDescent="0.4">
      <c r="A5" s="1166"/>
      <c r="B5" s="1167"/>
      <c r="C5" s="1167"/>
      <c r="D5" s="1167"/>
      <c r="E5" s="1167"/>
      <c r="F5" s="1167"/>
      <c r="G5" s="1167"/>
      <c r="H5" s="1167" t="s">
        <v>225</v>
      </c>
      <c r="I5" s="1167"/>
      <c r="J5" s="1167"/>
      <c r="K5" s="1167" t="s">
        <v>226</v>
      </c>
      <c r="L5" s="1167"/>
      <c r="M5" s="1167"/>
      <c r="N5" s="1167" t="s">
        <v>227</v>
      </c>
      <c r="O5" s="1167"/>
      <c r="P5" s="1167"/>
      <c r="Q5" s="1171"/>
      <c r="R5" s="1172"/>
      <c r="S5" s="1173"/>
      <c r="T5" s="1171"/>
      <c r="U5" s="1172"/>
      <c r="V5" s="1173"/>
      <c r="W5" s="1180"/>
      <c r="X5" s="1181"/>
      <c r="Y5" s="1182"/>
      <c r="Z5" s="1180"/>
      <c r="AA5" s="1181"/>
      <c r="AB5" s="1187"/>
      <c r="AC5" s="131"/>
      <c r="AD5" s="131"/>
      <c r="AE5" s="131"/>
      <c r="AF5" s="131"/>
      <c r="AG5" s="131"/>
      <c r="AH5" s="131"/>
      <c r="AI5" s="131"/>
      <c r="AJ5" s="131"/>
      <c r="AK5" s="131"/>
      <c r="AL5" s="131"/>
      <c r="AM5" s="131"/>
      <c r="AN5" s="131"/>
      <c r="AO5" s="131"/>
      <c r="AP5" s="131"/>
      <c r="AQ5" s="131"/>
      <c r="AR5" s="131"/>
      <c r="AS5" s="131"/>
      <c r="AT5" s="131"/>
      <c r="AU5" s="131"/>
      <c r="AV5" s="131"/>
    </row>
    <row r="6" spans="1:48" s="119" customFormat="1" ht="18.75" customHeight="1" x14ac:dyDescent="0.4">
      <c r="A6" s="1166"/>
      <c r="B6" s="1167"/>
      <c r="C6" s="1167"/>
      <c r="D6" s="1167"/>
      <c r="E6" s="1167"/>
      <c r="F6" s="1167"/>
      <c r="G6" s="1167"/>
      <c r="H6" s="1167"/>
      <c r="I6" s="1167"/>
      <c r="J6" s="1167"/>
      <c r="K6" s="1167"/>
      <c r="L6" s="1167"/>
      <c r="M6" s="1167"/>
      <c r="N6" s="1167"/>
      <c r="O6" s="1167"/>
      <c r="P6" s="1167"/>
      <c r="Q6" s="1174"/>
      <c r="R6" s="1175"/>
      <c r="S6" s="1176"/>
      <c r="T6" s="1174"/>
      <c r="U6" s="1175"/>
      <c r="V6" s="1176"/>
      <c r="W6" s="1183"/>
      <c r="X6" s="1184"/>
      <c r="Y6" s="1185"/>
      <c r="Z6" s="1183"/>
      <c r="AA6" s="1184"/>
      <c r="AB6" s="1188"/>
      <c r="AC6" s="131"/>
      <c r="AD6" s="131"/>
      <c r="AE6" s="131"/>
      <c r="AF6" s="131"/>
      <c r="AG6" s="131"/>
      <c r="AH6" s="131"/>
      <c r="AI6" s="131"/>
      <c r="AJ6" s="131"/>
      <c r="AK6" s="131"/>
      <c r="AL6" s="131"/>
      <c r="AM6" s="131"/>
      <c r="AN6" s="131"/>
      <c r="AO6" s="131"/>
      <c r="AP6" s="131"/>
      <c r="AQ6" s="131"/>
      <c r="AR6" s="131"/>
      <c r="AS6" s="131"/>
      <c r="AT6" s="131"/>
      <c r="AU6" s="131"/>
      <c r="AV6" s="131"/>
    </row>
    <row r="7" spans="1:48" s="119" customFormat="1" ht="18.75" customHeight="1" x14ac:dyDescent="0.4">
      <c r="A7" s="1159" t="s">
        <v>228</v>
      </c>
      <c r="B7" s="1160"/>
      <c r="C7" s="1160"/>
      <c r="D7" s="1161"/>
      <c r="E7" s="1139"/>
      <c r="F7" s="1140"/>
      <c r="G7" s="1143" t="s">
        <v>26</v>
      </c>
      <c r="H7" s="1145" t="str">
        <f>IF(IF(K7="",T7-Q7,T7-Q7-K7)=0,"",IF(K7="",T7-Q7,T7-Q7-K7))</f>
        <v/>
      </c>
      <c r="I7" s="1145"/>
      <c r="J7" s="1145"/>
      <c r="K7" s="1145" t="str">
        <f>IF(Z7-W7=0,"",Z7-W7)</f>
        <v/>
      </c>
      <c r="L7" s="1145"/>
      <c r="M7" s="1145"/>
      <c r="N7" s="1145" t="str">
        <f>IF(SUM(H7:M8)=0,"",SUM(H7:M8))</f>
        <v/>
      </c>
      <c r="O7" s="1145"/>
      <c r="P7" s="1145"/>
      <c r="Q7" s="1124"/>
      <c r="R7" s="1125"/>
      <c r="S7" s="1126"/>
      <c r="T7" s="1124"/>
      <c r="U7" s="1125"/>
      <c r="V7" s="1126"/>
      <c r="W7" s="1124"/>
      <c r="X7" s="1125"/>
      <c r="Y7" s="1126"/>
      <c r="Z7" s="1116"/>
      <c r="AA7" s="1117"/>
      <c r="AB7" s="1118"/>
      <c r="AC7" s="131"/>
      <c r="AD7" s="131"/>
      <c r="AE7" s="131"/>
      <c r="AF7" s="131"/>
      <c r="AG7" s="131"/>
      <c r="AH7" s="131"/>
      <c r="AI7" s="131"/>
      <c r="AJ7" s="131"/>
      <c r="AK7" s="131"/>
      <c r="AL7" s="131"/>
      <c r="AM7" s="131"/>
      <c r="AN7" s="131"/>
      <c r="AO7" s="131"/>
      <c r="AP7" s="131"/>
      <c r="AQ7" s="131"/>
      <c r="AR7" s="131"/>
      <c r="AS7" s="131"/>
      <c r="AT7" s="131"/>
      <c r="AU7" s="131"/>
      <c r="AV7" s="131"/>
    </row>
    <row r="8" spans="1:48" s="119" customFormat="1" ht="18.75" customHeight="1" x14ac:dyDescent="0.4">
      <c r="A8" s="1156"/>
      <c r="B8" s="1157"/>
      <c r="C8" s="1157"/>
      <c r="D8" s="1158"/>
      <c r="E8" s="1122"/>
      <c r="F8" s="1123"/>
      <c r="G8" s="1149"/>
      <c r="H8" s="1145"/>
      <c r="I8" s="1145"/>
      <c r="J8" s="1145"/>
      <c r="K8" s="1145"/>
      <c r="L8" s="1145"/>
      <c r="M8" s="1145"/>
      <c r="N8" s="1145"/>
      <c r="O8" s="1145"/>
      <c r="P8" s="1145"/>
      <c r="Q8" s="1127"/>
      <c r="R8" s="1128"/>
      <c r="S8" s="1129"/>
      <c r="T8" s="1127"/>
      <c r="U8" s="1128"/>
      <c r="V8" s="1129"/>
      <c r="W8" s="1127"/>
      <c r="X8" s="1128"/>
      <c r="Y8" s="1129"/>
      <c r="Z8" s="1130"/>
      <c r="AA8" s="1131"/>
      <c r="AB8" s="1132"/>
      <c r="AC8" s="131"/>
      <c r="AD8" s="131"/>
      <c r="AE8" s="131"/>
      <c r="AF8" s="131"/>
      <c r="AG8" s="131"/>
      <c r="AH8" s="131"/>
      <c r="AI8" s="131"/>
      <c r="AJ8" s="131"/>
      <c r="AK8" s="131"/>
      <c r="AL8" s="131"/>
      <c r="AM8" s="131"/>
      <c r="AN8" s="131"/>
      <c r="AO8" s="131"/>
      <c r="AP8" s="131"/>
      <c r="AQ8" s="131"/>
      <c r="AR8" s="131"/>
      <c r="AS8" s="131"/>
      <c r="AT8" s="131"/>
      <c r="AU8" s="131"/>
      <c r="AV8" s="131"/>
    </row>
    <row r="9" spans="1:48" s="119" customFormat="1" ht="18.75" customHeight="1" x14ac:dyDescent="0.4">
      <c r="A9" s="1159" t="s">
        <v>229</v>
      </c>
      <c r="B9" s="1160"/>
      <c r="C9" s="1160"/>
      <c r="D9" s="1161"/>
      <c r="E9" s="1139"/>
      <c r="F9" s="1140"/>
      <c r="G9" s="1143" t="s">
        <v>26</v>
      </c>
      <c r="H9" s="1145" t="str">
        <f t="shared" ref="H9" si="0">IF(IF(K9="",T9-Q9,T9-Q9-K9)=0,"",IF(K9="",T9-Q9,T9-Q9-K9))</f>
        <v/>
      </c>
      <c r="I9" s="1145"/>
      <c r="J9" s="1145"/>
      <c r="K9" s="1145" t="str">
        <f t="shared" ref="K9" si="1">IF(Z9-W9=0,"",Z9-W9)</f>
        <v/>
      </c>
      <c r="L9" s="1145"/>
      <c r="M9" s="1145"/>
      <c r="N9" s="1145" t="str">
        <f t="shared" ref="N9" si="2">IF(SUM(H9:M10)=0,"",SUM(H9:M10))</f>
        <v/>
      </c>
      <c r="O9" s="1145"/>
      <c r="P9" s="1145"/>
      <c r="Q9" s="1124"/>
      <c r="R9" s="1125"/>
      <c r="S9" s="1126"/>
      <c r="T9" s="1124"/>
      <c r="U9" s="1125"/>
      <c r="V9" s="1126"/>
      <c r="W9" s="1124"/>
      <c r="X9" s="1125"/>
      <c r="Y9" s="1126"/>
      <c r="Z9" s="1116"/>
      <c r="AA9" s="1117"/>
      <c r="AB9" s="1118"/>
      <c r="AC9" s="131"/>
      <c r="AD9" s="131"/>
      <c r="AE9" s="131"/>
      <c r="AF9" s="131"/>
      <c r="AG9" s="131"/>
      <c r="AH9" s="131"/>
      <c r="AI9" s="131"/>
      <c r="AJ9" s="131"/>
      <c r="AK9" s="131"/>
      <c r="AL9" s="131"/>
      <c r="AM9" s="131"/>
      <c r="AN9" s="131"/>
      <c r="AO9" s="131"/>
      <c r="AP9" s="131"/>
      <c r="AQ9" s="131"/>
      <c r="AR9" s="131"/>
      <c r="AS9" s="131"/>
      <c r="AT9" s="131"/>
      <c r="AU9" s="131"/>
      <c r="AV9" s="131"/>
    </row>
    <row r="10" spans="1:48" s="119" customFormat="1" ht="18.75" customHeight="1" x14ac:dyDescent="0.4">
      <c r="A10" s="1156"/>
      <c r="B10" s="1157"/>
      <c r="C10" s="1157"/>
      <c r="D10" s="1158"/>
      <c r="E10" s="1122"/>
      <c r="F10" s="1123"/>
      <c r="G10" s="1149"/>
      <c r="H10" s="1145"/>
      <c r="I10" s="1145"/>
      <c r="J10" s="1145"/>
      <c r="K10" s="1145"/>
      <c r="L10" s="1145"/>
      <c r="M10" s="1145"/>
      <c r="N10" s="1145"/>
      <c r="O10" s="1145"/>
      <c r="P10" s="1145"/>
      <c r="Q10" s="1127"/>
      <c r="R10" s="1128"/>
      <c r="S10" s="1129"/>
      <c r="T10" s="1127"/>
      <c r="U10" s="1128"/>
      <c r="V10" s="1129"/>
      <c r="W10" s="1127"/>
      <c r="X10" s="1128"/>
      <c r="Y10" s="1129"/>
      <c r="Z10" s="1130"/>
      <c r="AA10" s="1131"/>
      <c r="AB10" s="1132"/>
      <c r="AC10" s="131"/>
      <c r="AD10" s="131"/>
      <c r="AE10" s="131"/>
      <c r="AF10" s="131"/>
      <c r="AG10" s="131"/>
      <c r="AH10" s="131"/>
      <c r="AI10" s="131"/>
      <c r="AJ10" s="131"/>
      <c r="AK10" s="131"/>
      <c r="AL10" s="131"/>
      <c r="AM10" s="131"/>
      <c r="AN10" s="131"/>
      <c r="AO10" s="131"/>
      <c r="AP10" s="131"/>
      <c r="AQ10" s="131"/>
      <c r="AR10" s="131"/>
      <c r="AS10" s="131"/>
      <c r="AT10" s="131"/>
      <c r="AU10" s="131"/>
      <c r="AV10" s="131"/>
    </row>
    <row r="11" spans="1:48" s="119" customFormat="1" ht="18.75" customHeight="1" x14ac:dyDescent="0.4">
      <c r="A11" s="1159" t="s">
        <v>230</v>
      </c>
      <c r="B11" s="1160"/>
      <c r="C11" s="1160"/>
      <c r="D11" s="1161"/>
      <c r="E11" s="1139"/>
      <c r="F11" s="1140"/>
      <c r="G11" s="1143" t="s">
        <v>26</v>
      </c>
      <c r="H11" s="1145" t="str">
        <f t="shared" ref="H11" si="3">IF(IF(K11="",T11-Q11,T11-Q11-K11)=0,"",IF(K11="",T11-Q11,T11-Q11-K11))</f>
        <v/>
      </c>
      <c r="I11" s="1145"/>
      <c r="J11" s="1145"/>
      <c r="K11" s="1145" t="str">
        <f t="shared" ref="K11" si="4">IF(Z11-W11=0,"",Z11-W11)</f>
        <v/>
      </c>
      <c r="L11" s="1145"/>
      <c r="M11" s="1145"/>
      <c r="N11" s="1145" t="str">
        <f t="shared" ref="N11" si="5">IF(SUM(H11:M12)=0,"",SUM(H11:M12))</f>
        <v/>
      </c>
      <c r="O11" s="1145"/>
      <c r="P11" s="1145"/>
      <c r="Q11" s="1124"/>
      <c r="R11" s="1125"/>
      <c r="S11" s="1126"/>
      <c r="T11" s="1124"/>
      <c r="U11" s="1125"/>
      <c r="V11" s="1126"/>
      <c r="W11" s="1124"/>
      <c r="X11" s="1125"/>
      <c r="Y11" s="1126"/>
      <c r="Z11" s="1116"/>
      <c r="AA11" s="1117"/>
      <c r="AB11" s="1118"/>
      <c r="AC11" s="131"/>
      <c r="AD11" s="131"/>
      <c r="AE11" s="131"/>
      <c r="AF11" s="131"/>
      <c r="AG11" s="131"/>
      <c r="AH11" s="131"/>
      <c r="AI11" s="131"/>
      <c r="AJ11" s="131"/>
      <c r="AK11" s="131"/>
      <c r="AL11" s="131"/>
      <c r="AM11" s="131"/>
      <c r="AN11" s="131"/>
      <c r="AO11" s="131"/>
      <c r="AP11" s="131"/>
      <c r="AQ11" s="131"/>
      <c r="AR11" s="131"/>
      <c r="AS11" s="131"/>
      <c r="AT11" s="131"/>
      <c r="AU11" s="131"/>
      <c r="AV11" s="131"/>
    </row>
    <row r="12" spans="1:48" s="119" customFormat="1" ht="18.75" customHeight="1" x14ac:dyDescent="0.4">
      <c r="A12" s="1156"/>
      <c r="B12" s="1157"/>
      <c r="C12" s="1157"/>
      <c r="D12" s="1158"/>
      <c r="E12" s="1122"/>
      <c r="F12" s="1123"/>
      <c r="G12" s="1149"/>
      <c r="H12" s="1145"/>
      <c r="I12" s="1145"/>
      <c r="J12" s="1145"/>
      <c r="K12" s="1145"/>
      <c r="L12" s="1145"/>
      <c r="M12" s="1145"/>
      <c r="N12" s="1145"/>
      <c r="O12" s="1145"/>
      <c r="P12" s="1145"/>
      <c r="Q12" s="1127"/>
      <c r="R12" s="1128"/>
      <c r="S12" s="1129"/>
      <c r="T12" s="1127"/>
      <c r="U12" s="1128"/>
      <c r="V12" s="1129"/>
      <c r="W12" s="1127"/>
      <c r="X12" s="1128"/>
      <c r="Y12" s="1129"/>
      <c r="Z12" s="1130"/>
      <c r="AA12" s="1131"/>
      <c r="AB12" s="1132"/>
      <c r="AC12" s="131"/>
      <c r="AD12" s="131"/>
      <c r="AE12" s="131"/>
      <c r="AF12" s="131"/>
      <c r="AG12" s="131"/>
      <c r="AH12" s="131"/>
      <c r="AI12" s="131"/>
      <c r="AJ12" s="131"/>
      <c r="AK12" s="131"/>
      <c r="AL12" s="131"/>
      <c r="AM12" s="131"/>
      <c r="AN12" s="131"/>
      <c r="AO12" s="131"/>
      <c r="AP12" s="131"/>
      <c r="AQ12" s="131"/>
      <c r="AR12" s="131"/>
      <c r="AS12" s="131"/>
      <c r="AT12" s="131"/>
      <c r="AU12" s="131"/>
      <c r="AV12" s="131"/>
    </row>
    <row r="13" spans="1:48" s="119" customFormat="1" ht="18.75" customHeight="1" x14ac:dyDescent="0.4">
      <c r="A13" s="1159" t="s">
        <v>231</v>
      </c>
      <c r="B13" s="1160"/>
      <c r="C13" s="1160"/>
      <c r="D13" s="1161"/>
      <c r="E13" s="1139"/>
      <c r="F13" s="1140"/>
      <c r="G13" s="1143" t="s">
        <v>26</v>
      </c>
      <c r="H13" s="1145" t="str">
        <f t="shared" ref="H13" si="6">IF(IF(K13="",T13-Q13,T13-Q13-K13)=0,"",IF(K13="",T13-Q13,T13-Q13-K13))</f>
        <v/>
      </c>
      <c r="I13" s="1145"/>
      <c r="J13" s="1145"/>
      <c r="K13" s="1145" t="str">
        <f t="shared" ref="K13" si="7">IF(Z13-W13=0,"",Z13-W13)</f>
        <v/>
      </c>
      <c r="L13" s="1145"/>
      <c r="M13" s="1145"/>
      <c r="N13" s="1145" t="str">
        <f t="shared" ref="N13" si="8">IF(SUM(H13:M14)=0,"",SUM(H13:M14))</f>
        <v/>
      </c>
      <c r="O13" s="1145"/>
      <c r="P13" s="1145"/>
      <c r="Q13" s="1124"/>
      <c r="R13" s="1125"/>
      <c r="S13" s="1126"/>
      <c r="T13" s="1124"/>
      <c r="U13" s="1125"/>
      <c r="V13" s="1126"/>
      <c r="W13" s="1124"/>
      <c r="X13" s="1125"/>
      <c r="Y13" s="1126"/>
      <c r="Z13" s="1116"/>
      <c r="AA13" s="1117"/>
      <c r="AB13" s="1118"/>
      <c r="AC13" s="131"/>
      <c r="AD13" s="131"/>
      <c r="AE13" s="131"/>
      <c r="AF13" s="131"/>
      <c r="AG13" s="131"/>
      <c r="AH13" s="131"/>
      <c r="AI13" s="131"/>
      <c r="AJ13" s="131"/>
      <c r="AK13" s="131"/>
      <c r="AL13" s="131"/>
      <c r="AM13" s="131"/>
      <c r="AN13" s="131"/>
      <c r="AO13" s="131"/>
      <c r="AP13" s="131"/>
      <c r="AQ13" s="131"/>
      <c r="AR13" s="131"/>
      <c r="AS13" s="131"/>
      <c r="AT13" s="131"/>
      <c r="AU13" s="131"/>
      <c r="AV13" s="131"/>
    </row>
    <row r="14" spans="1:48" s="119" customFormat="1" ht="18.75" customHeight="1" x14ac:dyDescent="0.4">
      <c r="A14" s="1153"/>
      <c r="B14" s="1154"/>
      <c r="C14" s="1154"/>
      <c r="D14" s="1155"/>
      <c r="E14" s="1122"/>
      <c r="F14" s="1123"/>
      <c r="G14" s="1149"/>
      <c r="H14" s="1145"/>
      <c r="I14" s="1145"/>
      <c r="J14" s="1145"/>
      <c r="K14" s="1145"/>
      <c r="L14" s="1145"/>
      <c r="M14" s="1145"/>
      <c r="N14" s="1145"/>
      <c r="O14" s="1145"/>
      <c r="P14" s="1145"/>
      <c r="Q14" s="1127"/>
      <c r="R14" s="1128"/>
      <c r="S14" s="1129"/>
      <c r="T14" s="1127"/>
      <c r="U14" s="1128"/>
      <c r="V14" s="1129"/>
      <c r="W14" s="1127"/>
      <c r="X14" s="1128"/>
      <c r="Y14" s="1129"/>
      <c r="Z14" s="1130"/>
      <c r="AA14" s="1131"/>
      <c r="AB14" s="1132"/>
      <c r="AC14" s="131"/>
      <c r="AD14" s="131"/>
      <c r="AE14" s="131"/>
      <c r="AF14" s="131"/>
      <c r="AG14" s="131"/>
      <c r="AH14" s="131"/>
      <c r="AI14" s="131"/>
      <c r="AJ14" s="131"/>
      <c r="AK14" s="131"/>
      <c r="AL14" s="131"/>
      <c r="AM14" s="131"/>
      <c r="AN14" s="131"/>
      <c r="AO14" s="131"/>
      <c r="AP14" s="131"/>
      <c r="AQ14" s="131"/>
      <c r="AR14" s="131"/>
      <c r="AS14" s="131"/>
      <c r="AT14" s="131"/>
      <c r="AU14" s="131"/>
      <c r="AV14" s="131"/>
    </row>
    <row r="15" spans="1:48" s="119" customFormat="1" ht="18.75" customHeight="1" x14ac:dyDescent="0.4">
      <c r="A15" s="1153" t="s">
        <v>232</v>
      </c>
      <c r="B15" s="1154"/>
      <c r="C15" s="1154"/>
      <c r="D15" s="1155"/>
      <c r="E15" s="1139"/>
      <c r="F15" s="1140"/>
      <c r="G15" s="1143" t="s">
        <v>26</v>
      </c>
      <c r="H15" s="1145" t="str">
        <f t="shared" ref="H15" si="9">IF(IF(K15="",T15-Q15,T15-Q15-K15)=0,"",IF(K15="",T15-Q15,T15-Q15-K15))</f>
        <v/>
      </c>
      <c r="I15" s="1145"/>
      <c r="J15" s="1145"/>
      <c r="K15" s="1145" t="str">
        <f t="shared" ref="K15" si="10">IF(Z15-W15=0,"",Z15-W15)</f>
        <v/>
      </c>
      <c r="L15" s="1145"/>
      <c r="M15" s="1145"/>
      <c r="N15" s="1145" t="str">
        <f t="shared" ref="N15" si="11">IF(SUM(H15:M16)=0,"",SUM(H15:M16))</f>
        <v/>
      </c>
      <c r="O15" s="1145"/>
      <c r="P15" s="1145"/>
      <c r="Q15" s="1124"/>
      <c r="R15" s="1125"/>
      <c r="S15" s="1126"/>
      <c r="T15" s="1124"/>
      <c r="U15" s="1125"/>
      <c r="V15" s="1126"/>
      <c r="W15" s="1124"/>
      <c r="X15" s="1125"/>
      <c r="Y15" s="1126"/>
      <c r="Z15" s="1116"/>
      <c r="AA15" s="1117"/>
      <c r="AB15" s="1118"/>
      <c r="AC15" s="131"/>
      <c r="AD15" s="131"/>
      <c r="AE15" s="131"/>
      <c r="AF15" s="131"/>
      <c r="AG15" s="131"/>
      <c r="AH15" s="131"/>
      <c r="AI15" s="131"/>
      <c r="AJ15" s="131"/>
      <c r="AK15" s="131"/>
      <c r="AL15" s="131"/>
      <c r="AM15" s="131"/>
      <c r="AN15" s="131"/>
      <c r="AO15" s="131"/>
      <c r="AP15" s="131"/>
      <c r="AQ15" s="131"/>
      <c r="AR15" s="131"/>
      <c r="AS15" s="131"/>
      <c r="AT15" s="131"/>
      <c r="AU15" s="131"/>
      <c r="AV15" s="131"/>
    </row>
    <row r="16" spans="1:48" s="119" customFormat="1" ht="18.75" customHeight="1" x14ac:dyDescent="0.4">
      <c r="A16" s="1156"/>
      <c r="B16" s="1157"/>
      <c r="C16" s="1157"/>
      <c r="D16" s="1158"/>
      <c r="E16" s="1122"/>
      <c r="F16" s="1123"/>
      <c r="G16" s="1149"/>
      <c r="H16" s="1145"/>
      <c r="I16" s="1145"/>
      <c r="J16" s="1145"/>
      <c r="K16" s="1145"/>
      <c r="L16" s="1145"/>
      <c r="M16" s="1145"/>
      <c r="N16" s="1145"/>
      <c r="O16" s="1145"/>
      <c r="P16" s="1145"/>
      <c r="Q16" s="1127"/>
      <c r="R16" s="1128"/>
      <c r="S16" s="1129"/>
      <c r="T16" s="1127"/>
      <c r="U16" s="1128"/>
      <c r="V16" s="1129"/>
      <c r="W16" s="1127"/>
      <c r="X16" s="1128"/>
      <c r="Y16" s="1129"/>
      <c r="Z16" s="1130"/>
      <c r="AA16" s="1131"/>
      <c r="AB16" s="1132"/>
      <c r="AC16" s="131"/>
      <c r="AD16" s="131"/>
      <c r="AE16" s="131"/>
      <c r="AF16" s="131"/>
      <c r="AG16" s="131"/>
      <c r="AH16" s="131"/>
      <c r="AI16" s="131"/>
      <c r="AJ16" s="131"/>
      <c r="AK16" s="131"/>
      <c r="AL16" s="131"/>
      <c r="AM16" s="131"/>
      <c r="AN16" s="131"/>
      <c r="AO16" s="131"/>
      <c r="AP16" s="131"/>
      <c r="AQ16" s="131"/>
      <c r="AR16" s="131"/>
      <c r="AS16" s="131"/>
      <c r="AT16" s="131"/>
      <c r="AU16" s="131"/>
      <c r="AV16" s="131"/>
    </row>
    <row r="17" spans="1:48" s="119" customFormat="1" ht="18.75" customHeight="1" x14ac:dyDescent="0.4">
      <c r="A17" s="1159" t="s">
        <v>233</v>
      </c>
      <c r="B17" s="1160"/>
      <c r="C17" s="1160"/>
      <c r="D17" s="1161"/>
      <c r="E17" s="1139"/>
      <c r="F17" s="1140"/>
      <c r="G17" s="1143" t="s">
        <v>26</v>
      </c>
      <c r="H17" s="1145" t="str">
        <f t="shared" ref="H17" si="12">IF(IF(K17="",T17-Q17,T17-Q17-K17)=0,"",IF(K17="",T17-Q17,T17-Q17-K17))</f>
        <v/>
      </c>
      <c r="I17" s="1145"/>
      <c r="J17" s="1145"/>
      <c r="K17" s="1145" t="str">
        <f t="shared" ref="K17" si="13">IF(Z17-W17=0,"",Z17-W17)</f>
        <v/>
      </c>
      <c r="L17" s="1145"/>
      <c r="M17" s="1145"/>
      <c r="N17" s="1145" t="str">
        <f>IF(SUM(H17:M18)=0,"",SUM(H17:M18))</f>
        <v/>
      </c>
      <c r="O17" s="1145"/>
      <c r="P17" s="1145"/>
      <c r="Q17" s="1124"/>
      <c r="R17" s="1125"/>
      <c r="S17" s="1126"/>
      <c r="T17" s="1124"/>
      <c r="U17" s="1125"/>
      <c r="V17" s="1126"/>
      <c r="W17" s="1124"/>
      <c r="X17" s="1125"/>
      <c r="Y17" s="1126"/>
      <c r="Z17" s="1116"/>
      <c r="AA17" s="1117"/>
      <c r="AB17" s="1118"/>
      <c r="AC17" s="131"/>
      <c r="AD17" s="131"/>
      <c r="AE17" s="131"/>
      <c r="AF17" s="131"/>
      <c r="AG17" s="131"/>
      <c r="AH17" s="131"/>
      <c r="AI17" s="131"/>
      <c r="AJ17" s="131"/>
      <c r="AK17" s="131"/>
      <c r="AL17" s="131"/>
      <c r="AM17" s="131"/>
      <c r="AN17" s="131"/>
      <c r="AO17" s="131"/>
      <c r="AP17" s="131"/>
      <c r="AQ17" s="131"/>
      <c r="AR17" s="131"/>
      <c r="AS17" s="131"/>
      <c r="AT17" s="131"/>
      <c r="AU17" s="131"/>
      <c r="AV17" s="131"/>
    </row>
    <row r="18" spans="1:48" s="119" customFormat="1" ht="18.75" customHeight="1" x14ac:dyDescent="0.4">
      <c r="A18" s="1153"/>
      <c r="B18" s="1154"/>
      <c r="C18" s="1154"/>
      <c r="D18" s="1155"/>
      <c r="E18" s="1122"/>
      <c r="F18" s="1123"/>
      <c r="G18" s="1149"/>
      <c r="H18" s="1145"/>
      <c r="I18" s="1145"/>
      <c r="J18" s="1145"/>
      <c r="K18" s="1145"/>
      <c r="L18" s="1145"/>
      <c r="M18" s="1145"/>
      <c r="N18" s="1145"/>
      <c r="O18" s="1145"/>
      <c r="P18" s="1145"/>
      <c r="Q18" s="1127"/>
      <c r="R18" s="1128"/>
      <c r="S18" s="1129"/>
      <c r="T18" s="1127"/>
      <c r="U18" s="1128"/>
      <c r="V18" s="1129"/>
      <c r="W18" s="1127"/>
      <c r="X18" s="1128"/>
      <c r="Y18" s="1129"/>
      <c r="Z18" s="1130"/>
      <c r="AA18" s="1131"/>
      <c r="AB18" s="1132"/>
      <c r="AC18" s="131"/>
      <c r="AD18" s="131"/>
      <c r="AE18" s="131"/>
      <c r="AF18" s="131"/>
      <c r="AG18" s="131"/>
      <c r="AH18" s="131"/>
      <c r="AI18" s="131"/>
      <c r="AJ18" s="131"/>
      <c r="AK18" s="131"/>
      <c r="AL18" s="131"/>
      <c r="AM18" s="131"/>
      <c r="AN18" s="131"/>
      <c r="AO18" s="131"/>
      <c r="AP18" s="131"/>
      <c r="AQ18" s="131"/>
      <c r="AR18" s="131"/>
      <c r="AS18" s="131"/>
      <c r="AT18" s="131"/>
      <c r="AU18" s="131"/>
      <c r="AV18" s="131"/>
    </row>
    <row r="19" spans="1:48" s="119" customFormat="1" ht="18.75" customHeight="1" x14ac:dyDescent="0.4">
      <c r="A19" s="1153" t="s">
        <v>232</v>
      </c>
      <c r="B19" s="1154"/>
      <c r="C19" s="1154"/>
      <c r="D19" s="1155"/>
      <c r="E19" s="1139"/>
      <c r="F19" s="1140"/>
      <c r="G19" s="1143" t="s">
        <v>26</v>
      </c>
      <c r="H19" s="1145" t="str">
        <f t="shared" ref="H19" si="14">IF(IF(K19="",T19-Q19,T19-Q19-K19)=0,"",IF(K19="",T19-Q19,T19-Q19-K19))</f>
        <v/>
      </c>
      <c r="I19" s="1145"/>
      <c r="J19" s="1145"/>
      <c r="K19" s="1145" t="str">
        <f t="shared" ref="K19" si="15">IF(Z19-W19=0,"",Z19-W19)</f>
        <v/>
      </c>
      <c r="L19" s="1145"/>
      <c r="M19" s="1145"/>
      <c r="N19" s="1145" t="str">
        <f t="shared" ref="N19" si="16">IF(SUM(H19:M20)=0,"",SUM(H19:M20))</f>
        <v/>
      </c>
      <c r="O19" s="1145"/>
      <c r="P19" s="1145"/>
      <c r="Q19" s="1124"/>
      <c r="R19" s="1125"/>
      <c r="S19" s="1126"/>
      <c r="T19" s="1124"/>
      <c r="U19" s="1125"/>
      <c r="V19" s="1126"/>
      <c r="W19" s="1124"/>
      <c r="X19" s="1125"/>
      <c r="Y19" s="1126"/>
      <c r="Z19" s="1116"/>
      <c r="AA19" s="1117"/>
      <c r="AB19" s="1118"/>
      <c r="AC19" s="131"/>
      <c r="AD19" s="131"/>
      <c r="AE19" s="131"/>
      <c r="AF19" s="131"/>
      <c r="AG19" s="131"/>
      <c r="AH19" s="131"/>
      <c r="AI19" s="131"/>
      <c r="AJ19" s="131"/>
      <c r="AK19" s="131"/>
      <c r="AL19" s="131"/>
      <c r="AM19" s="131"/>
      <c r="AN19" s="131"/>
      <c r="AO19" s="131"/>
      <c r="AP19" s="131"/>
      <c r="AQ19" s="131"/>
      <c r="AR19" s="131"/>
      <c r="AS19" s="131"/>
      <c r="AT19" s="131"/>
      <c r="AU19" s="131"/>
      <c r="AV19" s="131"/>
    </row>
    <row r="20" spans="1:48" s="119" customFormat="1" ht="18.75" customHeight="1" x14ac:dyDescent="0.4">
      <c r="A20" s="1156"/>
      <c r="B20" s="1157"/>
      <c r="C20" s="1157"/>
      <c r="D20" s="1158"/>
      <c r="E20" s="1122"/>
      <c r="F20" s="1123"/>
      <c r="G20" s="1149"/>
      <c r="H20" s="1145"/>
      <c r="I20" s="1145"/>
      <c r="J20" s="1145"/>
      <c r="K20" s="1145"/>
      <c r="L20" s="1145"/>
      <c r="M20" s="1145"/>
      <c r="N20" s="1145"/>
      <c r="O20" s="1145"/>
      <c r="P20" s="1145"/>
      <c r="Q20" s="1127"/>
      <c r="R20" s="1128"/>
      <c r="S20" s="1129"/>
      <c r="T20" s="1127"/>
      <c r="U20" s="1128"/>
      <c r="V20" s="1129"/>
      <c r="W20" s="1127"/>
      <c r="X20" s="1128"/>
      <c r="Y20" s="1129"/>
      <c r="Z20" s="1130"/>
      <c r="AA20" s="1131"/>
      <c r="AB20" s="1132"/>
      <c r="AC20" s="131"/>
      <c r="AD20" s="131"/>
      <c r="AE20" s="131"/>
      <c r="AF20" s="131"/>
      <c r="AG20" s="131"/>
      <c r="AH20" s="131"/>
      <c r="AI20" s="131"/>
      <c r="AJ20" s="131"/>
      <c r="AK20" s="131"/>
      <c r="AL20" s="131"/>
      <c r="AM20" s="131"/>
      <c r="AN20" s="131"/>
      <c r="AO20" s="131"/>
      <c r="AP20" s="131"/>
      <c r="AQ20" s="131"/>
      <c r="AR20" s="131"/>
      <c r="AS20" s="131"/>
      <c r="AT20" s="131"/>
      <c r="AU20" s="131"/>
      <c r="AV20" s="131"/>
    </row>
    <row r="21" spans="1:48" s="119" customFormat="1" ht="18.75" customHeight="1" x14ac:dyDescent="0.4">
      <c r="A21" s="1133"/>
      <c r="B21" s="1134"/>
      <c r="C21" s="1134"/>
      <c r="D21" s="1135"/>
      <c r="E21" s="1139"/>
      <c r="F21" s="1140"/>
      <c r="G21" s="1143" t="s">
        <v>26</v>
      </c>
      <c r="H21" s="1145" t="str">
        <f t="shared" ref="H21" si="17">IF(IF(K21="",T21-Q21,T21-Q21-K21)=0,"",IF(K21="",T21-Q21,T21-Q21-K21))</f>
        <v/>
      </c>
      <c r="I21" s="1145"/>
      <c r="J21" s="1145"/>
      <c r="K21" s="1145" t="str">
        <f t="shared" ref="K21" si="18">IF(Z21-W21=0,"",Z21-W21)</f>
        <v/>
      </c>
      <c r="L21" s="1145"/>
      <c r="M21" s="1145"/>
      <c r="N21" s="1145" t="str">
        <f t="shared" ref="N21" si="19">IF(SUM(H21:M22)=0,"",SUM(H21:M22))</f>
        <v/>
      </c>
      <c r="O21" s="1145"/>
      <c r="P21" s="1145"/>
      <c r="Q21" s="1124"/>
      <c r="R21" s="1125"/>
      <c r="S21" s="1126"/>
      <c r="T21" s="1124"/>
      <c r="U21" s="1125"/>
      <c r="V21" s="1126"/>
      <c r="W21" s="1124"/>
      <c r="X21" s="1125"/>
      <c r="Y21" s="1126"/>
      <c r="Z21" s="1116"/>
      <c r="AA21" s="1117"/>
      <c r="AB21" s="1118"/>
      <c r="AC21" s="131"/>
      <c r="AD21" s="131"/>
      <c r="AE21" s="131"/>
      <c r="AF21" s="131"/>
      <c r="AG21" s="131"/>
      <c r="AH21" s="131"/>
      <c r="AI21" s="131"/>
      <c r="AJ21" s="131"/>
      <c r="AK21" s="131"/>
      <c r="AL21" s="131"/>
      <c r="AM21" s="131"/>
      <c r="AN21" s="131"/>
      <c r="AO21" s="131"/>
      <c r="AP21" s="131"/>
      <c r="AQ21" s="131"/>
      <c r="AR21" s="131"/>
      <c r="AS21" s="131"/>
      <c r="AT21" s="131"/>
      <c r="AU21" s="131"/>
      <c r="AV21" s="131"/>
    </row>
    <row r="22" spans="1:48" s="119" customFormat="1" ht="18.75" customHeight="1" x14ac:dyDescent="0.4">
      <c r="A22" s="1146"/>
      <c r="B22" s="1147"/>
      <c r="C22" s="1147"/>
      <c r="D22" s="1148"/>
      <c r="E22" s="1122"/>
      <c r="F22" s="1123"/>
      <c r="G22" s="1149"/>
      <c r="H22" s="1145"/>
      <c r="I22" s="1145"/>
      <c r="J22" s="1145"/>
      <c r="K22" s="1145"/>
      <c r="L22" s="1145"/>
      <c r="M22" s="1145"/>
      <c r="N22" s="1145"/>
      <c r="O22" s="1145"/>
      <c r="P22" s="1145"/>
      <c r="Q22" s="1127"/>
      <c r="R22" s="1128"/>
      <c r="S22" s="1129"/>
      <c r="T22" s="1127"/>
      <c r="U22" s="1128"/>
      <c r="V22" s="1129"/>
      <c r="W22" s="1127"/>
      <c r="X22" s="1128"/>
      <c r="Y22" s="1129"/>
      <c r="Z22" s="1130"/>
      <c r="AA22" s="1131"/>
      <c r="AB22" s="1132"/>
      <c r="AC22" s="131"/>
      <c r="AD22" s="131"/>
      <c r="AE22" s="131"/>
      <c r="AF22" s="131"/>
      <c r="AG22" s="131"/>
      <c r="AH22" s="131"/>
      <c r="AI22" s="131"/>
      <c r="AJ22" s="131"/>
      <c r="AK22" s="131"/>
      <c r="AL22" s="131"/>
      <c r="AM22" s="131"/>
      <c r="AN22" s="131"/>
      <c r="AO22" s="131"/>
      <c r="AP22" s="131"/>
      <c r="AQ22" s="131"/>
      <c r="AR22" s="131"/>
      <c r="AS22" s="131"/>
      <c r="AT22" s="131"/>
      <c r="AU22" s="131"/>
      <c r="AV22" s="131"/>
    </row>
    <row r="23" spans="1:48" s="119" customFormat="1" ht="18.75" customHeight="1" x14ac:dyDescent="0.4">
      <c r="A23" s="1133"/>
      <c r="B23" s="1134"/>
      <c r="C23" s="1134"/>
      <c r="D23" s="1135"/>
      <c r="E23" s="1139"/>
      <c r="F23" s="1140"/>
      <c r="G23" s="1143" t="s">
        <v>26</v>
      </c>
      <c r="H23" s="1145" t="str">
        <f t="shared" ref="H23" si="20">IF(IF(K23="",T23-Q23,T23-Q23-K23)=0,"",IF(K23="",T23-Q23,T23-Q23-K23))</f>
        <v/>
      </c>
      <c r="I23" s="1145"/>
      <c r="J23" s="1145"/>
      <c r="K23" s="1145" t="str">
        <f t="shared" ref="K23" si="21">IF(Z23-W23=0,"",Z23-W23)</f>
        <v/>
      </c>
      <c r="L23" s="1145"/>
      <c r="M23" s="1145"/>
      <c r="N23" s="1145" t="str">
        <f t="shared" ref="N23" si="22">IF(SUM(H23:M24)=0,"",SUM(H23:M24))</f>
        <v/>
      </c>
      <c r="O23" s="1145"/>
      <c r="P23" s="1145"/>
      <c r="Q23" s="1124"/>
      <c r="R23" s="1125"/>
      <c r="S23" s="1126"/>
      <c r="T23" s="1124"/>
      <c r="U23" s="1125"/>
      <c r="V23" s="1126"/>
      <c r="W23" s="1124"/>
      <c r="X23" s="1125"/>
      <c r="Y23" s="1126"/>
      <c r="Z23" s="1116"/>
      <c r="AA23" s="1117"/>
      <c r="AB23" s="1118"/>
      <c r="AC23" s="131"/>
      <c r="AD23" s="131"/>
      <c r="AE23" s="131"/>
      <c r="AF23" s="131"/>
      <c r="AG23" s="131"/>
      <c r="AH23" s="131"/>
      <c r="AI23" s="131"/>
      <c r="AJ23" s="131"/>
      <c r="AK23" s="131"/>
      <c r="AL23" s="131"/>
      <c r="AM23" s="131"/>
      <c r="AN23" s="131"/>
      <c r="AO23" s="131"/>
      <c r="AP23" s="131"/>
      <c r="AQ23" s="131"/>
      <c r="AR23" s="131"/>
      <c r="AS23" s="131"/>
      <c r="AT23" s="131"/>
      <c r="AU23" s="131"/>
      <c r="AV23" s="131"/>
    </row>
    <row r="24" spans="1:48" s="119" customFormat="1" ht="18.75" customHeight="1" x14ac:dyDescent="0.4">
      <c r="A24" s="1146"/>
      <c r="B24" s="1147"/>
      <c r="C24" s="1147"/>
      <c r="D24" s="1148"/>
      <c r="E24" s="1122"/>
      <c r="F24" s="1123"/>
      <c r="G24" s="1149"/>
      <c r="H24" s="1145"/>
      <c r="I24" s="1145"/>
      <c r="J24" s="1145"/>
      <c r="K24" s="1145"/>
      <c r="L24" s="1145"/>
      <c r="M24" s="1145"/>
      <c r="N24" s="1145"/>
      <c r="O24" s="1145"/>
      <c r="P24" s="1145"/>
      <c r="Q24" s="1127"/>
      <c r="R24" s="1128"/>
      <c r="S24" s="1129"/>
      <c r="T24" s="1127"/>
      <c r="U24" s="1128"/>
      <c r="V24" s="1129"/>
      <c r="W24" s="1127"/>
      <c r="X24" s="1128"/>
      <c r="Y24" s="1129"/>
      <c r="Z24" s="1130"/>
      <c r="AA24" s="1131"/>
      <c r="AB24" s="1132"/>
      <c r="AC24" s="131"/>
      <c r="AD24" s="131"/>
      <c r="AE24" s="131"/>
      <c r="AF24" s="131"/>
      <c r="AG24" s="131"/>
      <c r="AH24" s="131"/>
      <c r="AI24" s="131"/>
      <c r="AJ24" s="131"/>
      <c r="AK24" s="131"/>
      <c r="AL24" s="131"/>
      <c r="AM24" s="131"/>
      <c r="AN24" s="131"/>
      <c r="AO24" s="131"/>
      <c r="AP24" s="131"/>
      <c r="AQ24" s="131"/>
      <c r="AR24" s="131"/>
      <c r="AS24" s="131"/>
      <c r="AT24" s="131"/>
      <c r="AU24" s="131"/>
      <c r="AV24" s="131"/>
    </row>
    <row r="25" spans="1:48" s="119" customFormat="1" ht="18.75" customHeight="1" x14ac:dyDescent="0.4">
      <c r="A25" s="1133"/>
      <c r="B25" s="1134"/>
      <c r="C25" s="1134"/>
      <c r="D25" s="1135"/>
      <c r="E25" s="1139"/>
      <c r="F25" s="1140"/>
      <c r="G25" s="1143" t="s">
        <v>26</v>
      </c>
      <c r="H25" s="1145" t="str">
        <f t="shared" ref="H25" si="23">IF(IF(K25="",T25-Q25,T25-Q25-K25)=0,"",IF(K25="",T25-Q25,T25-Q25-K25))</f>
        <v/>
      </c>
      <c r="I25" s="1145"/>
      <c r="J25" s="1145"/>
      <c r="K25" s="1145" t="str">
        <f t="shared" ref="K25" si="24">IF(Z25-W25=0,"",Z25-W25)</f>
        <v/>
      </c>
      <c r="L25" s="1145"/>
      <c r="M25" s="1145"/>
      <c r="N25" s="1145" t="str">
        <f t="shared" ref="N25" si="25">IF(SUM(H25:M26)=0,"",SUM(H25:M26))</f>
        <v/>
      </c>
      <c r="O25" s="1145"/>
      <c r="P25" s="1145"/>
      <c r="Q25" s="1124"/>
      <c r="R25" s="1125"/>
      <c r="S25" s="1126"/>
      <c r="T25" s="1124"/>
      <c r="U25" s="1125"/>
      <c r="V25" s="1126"/>
      <c r="W25" s="1124"/>
      <c r="X25" s="1125"/>
      <c r="Y25" s="1126"/>
      <c r="Z25" s="1116"/>
      <c r="AA25" s="1117"/>
      <c r="AB25" s="1118"/>
      <c r="AC25" s="131"/>
      <c r="AD25" s="131"/>
      <c r="AE25" s="131"/>
      <c r="AF25" s="131"/>
      <c r="AG25" s="131"/>
      <c r="AH25" s="131"/>
      <c r="AI25" s="131"/>
      <c r="AJ25" s="131"/>
      <c r="AK25" s="131"/>
      <c r="AL25" s="131"/>
      <c r="AM25" s="131"/>
      <c r="AN25" s="131"/>
      <c r="AO25" s="131"/>
      <c r="AP25" s="131"/>
      <c r="AQ25" s="131"/>
      <c r="AR25" s="131"/>
      <c r="AS25" s="131"/>
      <c r="AT25" s="131"/>
      <c r="AU25" s="131"/>
      <c r="AV25" s="131"/>
    </row>
    <row r="26" spans="1:48" s="119" customFormat="1" ht="18.75" customHeight="1" thickBot="1" x14ac:dyDescent="0.45">
      <c r="A26" s="1136"/>
      <c r="B26" s="1137"/>
      <c r="C26" s="1137"/>
      <c r="D26" s="1138"/>
      <c r="E26" s="1141"/>
      <c r="F26" s="1142"/>
      <c r="G26" s="1144"/>
      <c r="H26" s="1145"/>
      <c r="I26" s="1145"/>
      <c r="J26" s="1145"/>
      <c r="K26" s="1145"/>
      <c r="L26" s="1145"/>
      <c r="M26" s="1145"/>
      <c r="N26" s="1145"/>
      <c r="O26" s="1145"/>
      <c r="P26" s="1145"/>
      <c r="Q26" s="1150"/>
      <c r="R26" s="1151"/>
      <c r="S26" s="1152"/>
      <c r="T26" s="1150"/>
      <c r="U26" s="1151"/>
      <c r="V26" s="1152"/>
      <c r="W26" s="1150"/>
      <c r="X26" s="1151"/>
      <c r="Y26" s="1152"/>
      <c r="Z26" s="1119"/>
      <c r="AA26" s="1120"/>
      <c r="AB26" s="1121"/>
      <c r="AC26" s="131"/>
      <c r="AD26" s="131"/>
      <c r="AE26" s="131"/>
      <c r="AF26" s="131"/>
      <c r="AG26" s="131"/>
      <c r="AH26" s="131"/>
      <c r="AI26" s="131"/>
      <c r="AJ26" s="131"/>
      <c r="AK26" s="131"/>
      <c r="AL26" s="131"/>
      <c r="AM26" s="131"/>
      <c r="AN26" s="131"/>
      <c r="AO26" s="131"/>
      <c r="AP26" s="131"/>
      <c r="AQ26" s="131"/>
      <c r="AR26" s="131"/>
      <c r="AS26" s="131"/>
      <c r="AT26" s="131"/>
      <c r="AU26" s="131"/>
      <c r="AV26" s="131"/>
    </row>
    <row r="27" spans="1:48" s="119" customFormat="1" ht="18.75" customHeight="1" x14ac:dyDescent="0.4">
      <c r="A27" s="137" t="s">
        <v>234</v>
      </c>
      <c r="B27" s="138"/>
      <c r="C27" s="138"/>
      <c r="D27" s="138"/>
      <c r="E27" s="139"/>
      <c r="F27" s="139"/>
      <c r="G27" s="139"/>
      <c r="H27" s="138"/>
      <c r="I27" s="138"/>
      <c r="J27" s="140" t="s">
        <v>235</v>
      </c>
      <c r="K27" s="139"/>
      <c r="L27" s="139"/>
      <c r="M27" s="139"/>
      <c r="N27" s="139"/>
      <c r="O27" s="139"/>
      <c r="P27" s="141"/>
      <c r="Q27" s="657"/>
      <c r="R27" s="658"/>
      <c r="S27" s="658"/>
      <c r="T27" s="658"/>
      <c r="U27" s="658"/>
      <c r="V27" s="658"/>
      <c r="W27" s="658"/>
      <c r="X27" s="658"/>
      <c r="Y27" s="658"/>
      <c r="Z27" s="658"/>
      <c r="AA27" s="658"/>
      <c r="AB27" s="658"/>
      <c r="AC27" s="131"/>
      <c r="AD27" s="131"/>
      <c r="AE27" s="131"/>
      <c r="AF27" s="131"/>
      <c r="AG27" s="131"/>
      <c r="AH27" s="131"/>
      <c r="AI27" s="131"/>
      <c r="AJ27" s="131"/>
      <c r="AK27" s="131"/>
      <c r="AL27" s="131"/>
      <c r="AM27" s="131"/>
      <c r="AN27" s="131"/>
      <c r="AO27" s="131"/>
      <c r="AP27" s="131"/>
      <c r="AQ27" s="131"/>
      <c r="AR27" s="131"/>
      <c r="AS27" s="131"/>
      <c r="AT27" s="131"/>
      <c r="AU27" s="131"/>
      <c r="AV27" s="131"/>
    </row>
    <row r="28" spans="1:48" s="119" customFormat="1" ht="18.75" customHeight="1" thickBot="1" x14ac:dyDescent="0.45">
      <c r="A28" s="142"/>
      <c r="B28" s="143" t="s">
        <v>236</v>
      </c>
      <c r="C28" s="1110"/>
      <c r="D28" s="1110"/>
      <c r="E28" s="143" t="s">
        <v>237</v>
      </c>
      <c r="F28" s="1111"/>
      <c r="G28" s="1111"/>
      <c r="H28" s="143" t="s">
        <v>238</v>
      </c>
      <c r="I28" s="131"/>
      <c r="J28" s="1122"/>
      <c r="K28" s="1123"/>
      <c r="L28" s="144" t="s">
        <v>239</v>
      </c>
      <c r="M28" s="144"/>
      <c r="N28" s="1123"/>
      <c r="O28" s="1123"/>
      <c r="P28" s="145" t="s">
        <v>238</v>
      </c>
      <c r="Q28" s="131"/>
      <c r="R28" s="131"/>
      <c r="S28" s="131"/>
      <c r="T28" s="146" t="s">
        <v>240</v>
      </c>
      <c r="U28" s="147"/>
      <c r="V28" s="147"/>
      <c r="W28" s="147"/>
      <c r="X28" s="147"/>
      <c r="Y28" s="147"/>
      <c r="Z28" s="147"/>
      <c r="AA28" s="147"/>
      <c r="AB28" s="147"/>
      <c r="AC28" s="131"/>
      <c r="AD28" s="131"/>
      <c r="AE28" s="131"/>
      <c r="AF28" s="131"/>
      <c r="AG28" s="131"/>
      <c r="AH28" s="131"/>
      <c r="AI28" s="131"/>
      <c r="AJ28" s="131"/>
      <c r="AK28" s="131"/>
      <c r="AL28" s="131"/>
      <c r="AM28" s="131"/>
      <c r="AN28" s="131"/>
      <c r="AO28" s="131"/>
      <c r="AP28" s="131"/>
      <c r="AQ28" s="131"/>
      <c r="AR28" s="131"/>
      <c r="AS28" s="131"/>
      <c r="AT28" s="131"/>
      <c r="AU28" s="131"/>
      <c r="AV28" s="131"/>
    </row>
    <row r="29" spans="1:48" s="119" customFormat="1" ht="18.75" customHeight="1" x14ac:dyDescent="0.4">
      <c r="A29" s="142"/>
      <c r="B29" s="143" t="s">
        <v>241</v>
      </c>
      <c r="C29" s="1110"/>
      <c r="D29" s="1110"/>
      <c r="E29" s="143" t="s">
        <v>237</v>
      </c>
      <c r="F29" s="1111"/>
      <c r="G29" s="1111"/>
      <c r="H29" s="143" t="s">
        <v>238</v>
      </c>
      <c r="I29" s="131"/>
      <c r="J29" s="140" t="s">
        <v>242</v>
      </c>
      <c r="K29" s="148"/>
      <c r="L29" s="148"/>
      <c r="M29" s="148"/>
      <c r="N29" s="148"/>
      <c r="O29" s="148"/>
      <c r="P29" s="149"/>
      <c r="Q29" s="131"/>
      <c r="R29" s="131"/>
      <c r="S29" s="131"/>
      <c r="T29" s="1112" t="s">
        <v>243</v>
      </c>
      <c r="U29" s="1113"/>
      <c r="V29" s="1113"/>
      <c r="W29" s="1113"/>
      <c r="X29" s="1113"/>
      <c r="Y29" s="1113" t="s">
        <v>244</v>
      </c>
      <c r="Z29" s="1113"/>
      <c r="AA29" s="1113"/>
      <c r="AB29" s="1113"/>
      <c r="AC29" s="1113"/>
      <c r="AD29" s="1113"/>
      <c r="AE29" s="1113"/>
      <c r="AF29" s="1113"/>
      <c r="AG29" s="1113"/>
      <c r="AH29" s="1114"/>
      <c r="AI29" s="131"/>
      <c r="AJ29" s="131"/>
      <c r="AK29" s="131"/>
      <c r="AL29" s="131"/>
      <c r="AM29" s="131"/>
      <c r="AN29" s="131"/>
      <c r="AO29" s="131"/>
      <c r="AP29" s="131"/>
      <c r="AQ29" s="131"/>
      <c r="AR29" s="131"/>
      <c r="AS29" s="131"/>
      <c r="AT29" s="131"/>
      <c r="AU29" s="131"/>
      <c r="AV29" s="131"/>
    </row>
    <row r="30" spans="1:48" s="119" customFormat="1" ht="18.75" customHeight="1" thickBot="1" x14ac:dyDescent="0.45">
      <c r="A30" s="150"/>
      <c r="B30" s="151"/>
      <c r="C30" s="151"/>
      <c r="D30" s="151"/>
      <c r="E30" s="151"/>
      <c r="F30" s="151"/>
      <c r="G30" s="151"/>
      <c r="H30" s="152"/>
      <c r="I30" s="152"/>
      <c r="J30" s="153"/>
      <c r="K30" s="154" t="s">
        <v>245</v>
      </c>
      <c r="L30" s="1115"/>
      <c r="M30" s="1115"/>
      <c r="N30" s="56" t="s">
        <v>216</v>
      </c>
      <c r="O30" s="155"/>
      <c r="P30" s="156" t="s">
        <v>246</v>
      </c>
      <c r="Q30" s="131"/>
      <c r="R30" s="131"/>
      <c r="S30" s="131"/>
      <c r="T30" s="1094" t="s">
        <v>266</v>
      </c>
      <c r="U30" s="1095"/>
      <c r="V30" s="1095"/>
      <c r="W30" s="1095"/>
      <c r="X30" s="1095"/>
      <c r="Y30" s="1096"/>
      <c r="Z30" s="1097"/>
      <c r="AA30" s="157" t="s">
        <v>100</v>
      </c>
      <c r="AB30" s="1098"/>
      <c r="AC30" s="1097"/>
      <c r="AD30" s="157" t="s">
        <v>101</v>
      </c>
      <c r="AE30" s="1099"/>
      <c r="AF30" s="1100"/>
      <c r="AG30" s="1101" t="s">
        <v>247</v>
      </c>
      <c r="AH30" s="1102"/>
      <c r="AI30" s="131"/>
      <c r="AJ30" s="131"/>
      <c r="AK30" s="131"/>
      <c r="AL30" s="131"/>
      <c r="AM30" s="131"/>
      <c r="AN30" s="131"/>
      <c r="AO30" s="131"/>
      <c r="AP30" s="131"/>
      <c r="AQ30" s="131"/>
      <c r="AR30" s="131"/>
      <c r="AS30" s="131"/>
      <c r="AT30" s="131"/>
      <c r="AU30" s="131"/>
      <c r="AV30" s="131"/>
    </row>
    <row r="31" spans="1:48" s="119" customFormat="1" ht="18.75" customHeight="1" x14ac:dyDescent="0.4">
      <c r="A31" s="133" t="s">
        <v>93</v>
      </c>
      <c r="B31" s="146" t="s">
        <v>271</v>
      </c>
      <c r="C31" s="158"/>
      <c r="D31" s="135"/>
      <c r="E31" s="130"/>
      <c r="F31" s="130"/>
      <c r="G31" s="130"/>
      <c r="H31" s="130"/>
      <c r="I31" s="130"/>
      <c r="J31" s="130"/>
      <c r="K31" s="130"/>
      <c r="L31" s="130"/>
      <c r="M31" s="130"/>
      <c r="N31" s="130"/>
      <c r="O31" s="130"/>
      <c r="P31" s="130"/>
      <c r="Q31" s="131"/>
      <c r="R31" s="131"/>
      <c r="S31" s="131"/>
      <c r="T31" s="1094"/>
      <c r="U31" s="1095"/>
      <c r="V31" s="1095"/>
      <c r="W31" s="1095"/>
      <c r="X31" s="1095"/>
      <c r="Y31" s="1096"/>
      <c r="Z31" s="1097"/>
      <c r="AA31" s="157" t="s">
        <v>100</v>
      </c>
      <c r="AB31" s="1098"/>
      <c r="AC31" s="1097"/>
      <c r="AD31" s="157" t="s">
        <v>101</v>
      </c>
      <c r="AE31" s="1099"/>
      <c r="AF31" s="1100"/>
      <c r="AG31" s="1103" t="s">
        <v>248</v>
      </c>
      <c r="AH31" s="1104"/>
      <c r="AI31" s="131"/>
      <c r="AJ31" s="131"/>
      <c r="AK31" s="131"/>
      <c r="AL31" s="131"/>
      <c r="AM31" s="131"/>
      <c r="AN31" s="131"/>
      <c r="AO31" s="131"/>
      <c r="AP31" s="131"/>
      <c r="AQ31" s="131"/>
      <c r="AR31" s="131"/>
      <c r="AS31" s="131"/>
      <c r="AT31" s="131"/>
      <c r="AU31" s="131"/>
      <c r="AV31" s="131"/>
    </row>
    <row r="32" spans="1:48" s="119" customFormat="1" ht="18.75" customHeight="1" x14ac:dyDescent="0.4">
      <c r="A32" s="159"/>
      <c r="B32" s="159" t="s">
        <v>272</v>
      </c>
      <c r="C32" s="134"/>
      <c r="D32" s="134"/>
      <c r="E32" s="131"/>
      <c r="F32" s="131"/>
      <c r="G32" s="131"/>
      <c r="H32" s="131"/>
      <c r="I32" s="131"/>
      <c r="J32" s="131"/>
      <c r="K32" s="131"/>
      <c r="L32" s="131"/>
      <c r="M32" s="131"/>
      <c r="N32" s="131"/>
      <c r="O32" s="131"/>
      <c r="P32" s="131"/>
      <c r="Q32" s="131"/>
      <c r="R32" s="131"/>
      <c r="S32" s="131"/>
      <c r="T32" s="1105" t="s">
        <v>267</v>
      </c>
      <c r="U32" s="1106"/>
      <c r="V32" s="1106"/>
      <c r="W32" s="1106"/>
      <c r="X32" s="1106"/>
      <c r="Y32" s="1096"/>
      <c r="Z32" s="1097"/>
      <c r="AA32" s="157" t="s">
        <v>100</v>
      </c>
      <c r="AB32" s="1098"/>
      <c r="AC32" s="1097"/>
      <c r="AD32" s="157" t="s">
        <v>101</v>
      </c>
      <c r="AE32" s="1099"/>
      <c r="AF32" s="1100"/>
      <c r="AG32" s="1103" t="s">
        <v>249</v>
      </c>
      <c r="AH32" s="1104"/>
      <c r="AI32" s="131"/>
      <c r="AJ32" s="131"/>
      <c r="AK32" s="131"/>
      <c r="AL32" s="131"/>
      <c r="AM32" s="131"/>
      <c r="AN32" s="131"/>
      <c r="AO32" s="131"/>
      <c r="AP32" s="131"/>
      <c r="AQ32" s="131"/>
      <c r="AR32" s="131"/>
      <c r="AS32" s="131"/>
      <c r="AT32" s="131"/>
      <c r="AU32" s="131"/>
      <c r="AV32" s="131"/>
    </row>
    <row r="33" spans="1:48" s="119" customFormat="1" ht="18.75" customHeight="1" x14ac:dyDescent="0.4">
      <c r="A33" s="159"/>
      <c r="B33" s="134" t="s">
        <v>273</v>
      </c>
      <c r="C33" s="134"/>
      <c r="D33" s="134"/>
      <c r="E33" s="131"/>
      <c r="F33" s="131"/>
      <c r="G33" s="131"/>
      <c r="H33" s="131"/>
      <c r="I33" s="131"/>
      <c r="J33" s="131"/>
      <c r="K33" s="131"/>
      <c r="L33" s="131"/>
      <c r="M33" s="131"/>
      <c r="N33" s="131"/>
      <c r="O33" s="131"/>
      <c r="P33" s="131"/>
      <c r="Q33" s="131"/>
      <c r="R33" s="131"/>
      <c r="S33" s="131"/>
      <c r="T33" s="1107" t="s">
        <v>250</v>
      </c>
      <c r="U33" s="1108"/>
      <c r="V33" s="1108"/>
      <c r="W33" s="1108"/>
      <c r="X33" s="1109"/>
      <c r="Y33" s="1096"/>
      <c r="Z33" s="1097"/>
      <c r="AA33" s="157" t="s">
        <v>100</v>
      </c>
      <c r="AB33" s="1098"/>
      <c r="AC33" s="1097"/>
      <c r="AD33" s="157" t="s">
        <v>251</v>
      </c>
      <c r="AE33" s="1099"/>
      <c r="AF33" s="1100"/>
      <c r="AG33" s="1103" t="s">
        <v>249</v>
      </c>
      <c r="AH33" s="1104"/>
      <c r="AI33" s="131"/>
      <c r="AJ33" s="131"/>
      <c r="AK33" s="131"/>
      <c r="AL33" s="131"/>
      <c r="AM33" s="131"/>
      <c r="AN33" s="131"/>
      <c r="AO33" s="131"/>
      <c r="AP33" s="131"/>
      <c r="AQ33" s="131"/>
      <c r="AR33" s="131"/>
      <c r="AS33" s="131"/>
      <c r="AT33" s="131"/>
      <c r="AU33" s="131"/>
      <c r="AV33" s="131"/>
    </row>
    <row r="34" spans="1:48" s="119" customFormat="1" ht="18.75" customHeight="1" x14ac:dyDescent="0.4">
      <c r="A34" s="134"/>
      <c r="B34" s="134" t="s">
        <v>270</v>
      </c>
      <c r="C34" s="134"/>
      <c r="D34" s="134"/>
      <c r="E34" s="131"/>
      <c r="F34" s="131"/>
      <c r="G34" s="131"/>
      <c r="H34" s="131"/>
      <c r="I34" s="131"/>
      <c r="J34" s="131"/>
      <c r="K34" s="131"/>
      <c r="L34" s="131"/>
      <c r="M34" s="131"/>
      <c r="N34" s="131"/>
      <c r="O34" s="131"/>
      <c r="P34" s="131"/>
      <c r="Q34" s="131"/>
      <c r="R34" s="131"/>
      <c r="S34" s="131"/>
      <c r="T34" s="1094" t="s">
        <v>268</v>
      </c>
      <c r="U34" s="1095"/>
      <c r="V34" s="1095"/>
      <c r="W34" s="1095"/>
      <c r="X34" s="1095"/>
      <c r="Y34" s="1096"/>
      <c r="Z34" s="1097"/>
      <c r="AA34" s="157" t="s">
        <v>100</v>
      </c>
      <c r="AB34" s="1098"/>
      <c r="AC34" s="1097"/>
      <c r="AD34" s="157" t="s">
        <v>101</v>
      </c>
      <c r="AE34" s="1099"/>
      <c r="AF34" s="1100"/>
      <c r="AG34" s="1101" t="s">
        <v>247</v>
      </c>
      <c r="AH34" s="1102"/>
      <c r="AI34" s="131"/>
      <c r="AJ34" s="131"/>
      <c r="AK34" s="131"/>
      <c r="AL34" s="131"/>
      <c r="AM34" s="131"/>
      <c r="AN34" s="131"/>
      <c r="AO34" s="131"/>
      <c r="AP34" s="131"/>
      <c r="AQ34" s="131"/>
      <c r="AR34" s="131"/>
      <c r="AS34" s="131"/>
      <c r="AT34" s="131"/>
      <c r="AU34" s="131"/>
      <c r="AV34" s="131"/>
    </row>
    <row r="35" spans="1:48" s="119" customFormat="1" ht="18.75" customHeight="1" x14ac:dyDescent="0.4">
      <c r="A35" s="160"/>
      <c r="B35" s="135" t="s">
        <v>274</v>
      </c>
      <c r="C35" s="134"/>
      <c r="D35" s="134"/>
      <c r="E35" s="131"/>
      <c r="F35" s="131"/>
      <c r="G35" s="131"/>
      <c r="H35" s="131"/>
      <c r="I35" s="131"/>
      <c r="J35" s="131"/>
      <c r="K35" s="131"/>
      <c r="L35" s="131"/>
      <c r="M35" s="131"/>
      <c r="N35" s="131"/>
      <c r="O35" s="131"/>
      <c r="P35" s="131"/>
      <c r="Q35" s="131"/>
      <c r="R35" s="131"/>
      <c r="S35" s="131"/>
      <c r="T35" s="1094"/>
      <c r="U35" s="1095"/>
      <c r="V35" s="1095"/>
      <c r="W35" s="1095"/>
      <c r="X35" s="1095"/>
      <c r="Y35" s="1096"/>
      <c r="Z35" s="1097"/>
      <c r="AA35" s="157" t="s">
        <v>100</v>
      </c>
      <c r="AB35" s="1098"/>
      <c r="AC35" s="1097"/>
      <c r="AD35" s="157" t="s">
        <v>101</v>
      </c>
      <c r="AE35" s="1099"/>
      <c r="AF35" s="1100"/>
      <c r="AG35" s="1103" t="s">
        <v>248</v>
      </c>
      <c r="AH35" s="1104"/>
      <c r="AI35" s="131"/>
      <c r="AJ35" s="131"/>
      <c r="AK35" s="131"/>
      <c r="AL35" s="131"/>
      <c r="AM35" s="131"/>
      <c r="AN35" s="131"/>
      <c r="AO35" s="131"/>
      <c r="AP35" s="131"/>
      <c r="AQ35" s="131"/>
      <c r="AR35" s="131"/>
      <c r="AS35" s="131"/>
      <c r="AT35" s="131"/>
      <c r="AU35" s="131"/>
      <c r="AV35" s="131"/>
    </row>
    <row r="36" spans="1:48" s="119" customFormat="1" ht="18.75" customHeight="1" thickBot="1" x14ac:dyDescent="0.45">
      <c r="A36" s="131"/>
      <c r="B36" s="131"/>
      <c r="C36" s="131"/>
      <c r="D36" s="131"/>
      <c r="E36" s="131"/>
      <c r="F36" s="131"/>
      <c r="G36" s="131"/>
      <c r="H36" s="131"/>
      <c r="I36" s="131"/>
      <c r="J36" s="131"/>
      <c r="K36" s="131"/>
      <c r="L36" s="131"/>
      <c r="M36" s="131"/>
      <c r="N36" s="131"/>
      <c r="O36" s="131"/>
      <c r="P36" s="131"/>
      <c r="Q36" s="131"/>
      <c r="R36" s="131"/>
      <c r="S36" s="131"/>
      <c r="T36" s="1085" t="s">
        <v>269</v>
      </c>
      <c r="U36" s="1086"/>
      <c r="V36" s="1086"/>
      <c r="W36" s="1086"/>
      <c r="X36" s="1086"/>
      <c r="Y36" s="1087"/>
      <c r="Z36" s="1088"/>
      <c r="AA36" s="161" t="s">
        <v>100</v>
      </c>
      <c r="AB36" s="1089"/>
      <c r="AC36" s="1088"/>
      <c r="AD36" s="161" t="s">
        <v>101</v>
      </c>
      <c r="AE36" s="1090"/>
      <c r="AF36" s="1091"/>
      <c r="AG36" s="1092" t="s">
        <v>247</v>
      </c>
      <c r="AH36" s="1093"/>
      <c r="AI36" s="131"/>
      <c r="AJ36" s="131"/>
      <c r="AK36" s="131"/>
      <c r="AL36" s="131"/>
      <c r="AM36" s="131"/>
      <c r="AN36" s="131"/>
      <c r="AO36" s="131"/>
      <c r="AP36" s="131"/>
      <c r="AQ36" s="131"/>
      <c r="AR36" s="131"/>
      <c r="AS36" s="131"/>
      <c r="AT36" s="131"/>
      <c r="AU36" s="131"/>
      <c r="AV36" s="131"/>
    </row>
    <row r="37" spans="1:48" s="119" customFormat="1" ht="18.75" customHeight="1" x14ac:dyDescent="0.4">
      <c r="A37" s="143"/>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row>
    <row r="38" spans="1:48" s="119" customFormat="1" ht="15.75" customHeight="1" x14ac:dyDescent="0.4">
      <c r="A38" s="143"/>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row>
    <row r="39" spans="1:48" s="119" customFormat="1" ht="15.75" customHeight="1" x14ac:dyDescent="0.4">
      <c r="A39" s="143"/>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row>
    <row r="40" spans="1:48" s="119" customFormat="1" ht="15.75" customHeight="1" x14ac:dyDescent="0.4">
      <c r="A40" s="130"/>
      <c r="B40" s="131"/>
      <c r="C40" s="131"/>
      <c r="D40" s="131"/>
      <c r="E40" s="131"/>
      <c r="F40" s="131"/>
      <c r="G40" s="131"/>
      <c r="H40" s="131"/>
      <c r="I40" s="131"/>
      <c r="J40" s="131"/>
      <c r="K40" s="131"/>
      <c r="L40" s="131"/>
      <c r="M40" s="131"/>
      <c r="N40" s="131"/>
      <c r="O40" s="131"/>
      <c r="P40" s="131"/>
      <c r="Q40" s="131"/>
      <c r="R40" s="131"/>
      <c r="S40" s="131"/>
      <c r="T40" s="136"/>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row>
    <row r="41" spans="1:48" s="119" customFormat="1" ht="15.75" customHeight="1" x14ac:dyDescent="0.4">
      <c r="A41" s="130"/>
      <c r="B41" s="131"/>
      <c r="C41" s="130"/>
      <c r="D41" s="130"/>
      <c r="E41" s="130"/>
      <c r="F41" s="130"/>
      <c r="G41" s="130"/>
      <c r="H41" s="130"/>
      <c r="I41" s="130"/>
      <c r="J41" s="130"/>
      <c r="K41" s="130"/>
      <c r="L41" s="130"/>
      <c r="M41" s="130"/>
      <c r="N41" s="130"/>
      <c r="O41" s="130"/>
      <c r="P41" s="130"/>
      <c r="Q41" s="130"/>
      <c r="R41" s="130"/>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row>
    <row r="42" spans="1:48" s="119" customFormat="1" ht="15.75" customHeight="1" x14ac:dyDescent="0.4">
      <c r="A42" s="143"/>
      <c r="B42" s="131"/>
      <c r="C42" s="130"/>
      <c r="D42" s="130"/>
      <c r="E42" s="130"/>
      <c r="F42" s="130"/>
      <c r="G42" s="130"/>
      <c r="H42" s="130"/>
      <c r="I42" s="130"/>
      <c r="J42" s="130"/>
      <c r="K42" s="130"/>
      <c r="L42" s="130"/>
      <c r="M42" s="130"/>
      <c r="N42" s="130"/>
      <c r="O42" s="130"/>
      <c r="P42" s="130"/>
      <c r="Q42" s="130"/>
      <c r="R42" s="130"/>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row>
    <row r="43" spans="1:48" s="119" customFormat="1" ht="15" customHeight="1" x14ac:dyDescent="0.4">
      <c r="A43" s="143"/>
      <c r="B43" s="131"/>
      <c r="C43" s="130"/>
      <c r="D43" s="130"/>
      <c r="E43" s="130"/>
      <c r="F43" s="130"/>
      <c r="G43" s="130"/>
      <c r="H43" s="130"/>
      <c r="I43" s="130"/>
      <c r="J43" s="130"/>
      <c r="K43" s="130"/>
      <c r="L43" s="130"/>
      <c r="M43" s="130"/>
      <c r="N43" s="130"/>
      <c r="O43" s="130"/>
      <c r="P43" s="130"/>
      <c r="Q43" s="130"/>
      <c r="R43" s="130"/>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row>
    <row r="44" spans="1:48" s="119" customFormat="1" ht="15" customHeight="1" x14ac:dyDescent="0.4">
      <c r="A44" s="143"/>
      <c r="B44" s="131"/>
      <c r="C44" s="130"/>
      <c r="D44" s="130"/>
      <c r="E44" s="130"/>
      <c r="F44" s="130"/>
      <c r="G44" s="130"/>
      <c r="H44" s="130"/>
      <c r="I44" s="130"/>
      <c r="J44" s="130"/>
      <c r="K44" s="130"/>
      <c r="L44" s="130"/>
      <c r="M44" s="130"/>
      <c r="N44" s="130"/>
      <c r="O44" s="130"/>
      <c r="P44" s="130"/>
      <c r="Q44" s="130"/>
      <c r="R44" s="130"/>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row>
    <row r="45" spans="1:48" s="119" customFormat="1" ht="12" customHeight="1" x14ac:dyDescent="0.4">
      <c r="A45" s="143"/>
      <c r="B45" s="131"/>
      <c r="C45" s="130"/>
      <c r="D45" s="130"/>
      <c r="E45" s="130"/>
      <c r="F45" s="130"/>
      <c r="G45" s="130"/>
      <c r="H45" s="130"/>
      <c r="I45" s="130"/>
      <c r="J45" s="130"/>
      <c r="K45" s="130"/>
      <c r="L45" s="130"/>
      <c r="M45" s="130"/>
      <c r="N45" s="130"/>
      <c r="O45" s="130"/>
      <c r="P45" s="130"/>
      <c r="Q45" s="130"/>
      <c r="R45" s="130"/>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row>
  </sheetData>
  <sheetProtection selectLockedCells="1"/>
  <mergeCells count="154">
    <mergeCell ref="F3:H3"/>
    <mergeCell ref="I3:Y3"/>
    <mergeCell ref="A4:D6"/>
    <mergeCell ref="E4:G6"/>
    <mergeCell ref="H4:P4"/>
    <mergeCell ref="Q4:S6"/>
    <mergeCell ref="T4:V6"/>
    <mergeCell ref="W4:Y6"/>
    <mergeCell ref="Z4:AB6"/>
    <mergeCell ref="H5:J6"/>
    <mergeCell ref="K5:M6"/>
    <mergeCell ref="N5:P6"/>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T32:X32"/>
    <mergeCell ref="Y32:Z32"/>
    <mergeCell ref="AB32:AC32"/>
    <mergeCell ref="AE32:AF32"/>
    <mergeCell ref="AG32:AH32"/>
    <mergeCell ref="T33:X33"/>
    <mergeCell ref="Y33:Z33"/>
    <mergeCell ref="AB33:AC33"/>
    <mergeCell ref="AE33:AF33"/>
    <mergeCell ref="AG33:AH33"/>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s>
  <phoneticPr fontId="4"/>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&amp;C6/30&amp;R&amp;F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9BC18-8A5E-4A27-B8E4-C37C5037EE0D}">
  <sheetPr>
    <tabColor theme="7" tint="0.79998168889431442"/>
    <pageSetUpPr fitToPage="1"/>
  </sheetPr>
  <dimension ref="A1:CK131"/>
  <sheetViews>
    <sheetView view="pageBreakPreview" zoomScaleNormal="100" zoomScaleSheetLayoutView="100" workbookViewId="0"/>
  </sheetViews>
  <sheetFormatPr defaultRowHeight="16.5" x14ac:dyDescent="0.4"/>
  <cols>
    <col min="1" max="89" width="4.5" style="167" customWidth="1"/>
    <col min="90" max="93" width="4.5" style="203" customWidth="1"/>
    <col min="94" max="256" width="9" style="203"/>
    <col min="257" max="349" width="4.5" style="203" customWidth="1"/>
    <col min="350" max="512" width="9" style="203"/>
    <col min="513" max="605" width="4.5" style="203" customWidth="1"/>
    <col min="606" max="768" width="9" style="203"/>
    <col min="769" max="861" width="4.5" style="203" customWidth="1"/>
    <col min="862" max="1024" width="9" style="203"/>
    <col min="1025" max="1117" width="4.5" style="203" customWidth="1"/>
    <col min="1118" max="1280" width="9" style="203"/>
    <col min="1281" max="1373" width="4.5" style="203" customWidth="1"/>
    <col min="1374" max="1536" width="9" style="203"/>
    <col min="1537" max="1629" width="4.5" style="203" customWidth="1"/>
    <col min="1630" max="1792" width="9" style="203"/>
    <col min="1793" max="1885" width="4.5" style="203" customWidth="1"/>
    <col min="1886" max="2048" width="9" style="203"/>
    <col min="2049" max="2141" width="4.5" style="203" customWidth="1"/>
    <col min="2142" max="2304" width="9" style="203"/>
    <col min="2305" max="2397" width="4.5" style="203" customWidth="1"/>
    <col min="2398" max="2560" width="9" style="203"/>
    <col min="2561" max="2653" width="4.5" style="203" customWidth="1"/>
    <col min="2654" max="2816" width="9" style="203"/>
    <col min="2817" max="2909" width="4.5" style="203" customWidth="1"/>
    <col min="2910" max="3072" width="9" style="203"/>
    <col min="3073" max="3165" width="4.5" style="203" customWidth="1"/>
    <col min="3166" max="3328" width="9" style="203"/>
    <col min="3329" max="3421" width="4.5" style="203" customWidth="1"/>
    <col min="3422" max="3584" width="9" style="203"/>
    <col min="3585" max="3677" width="4.5" style="203" customWidth="1"/>
    <col min="3678" max="3840" width="9" style="203"/>
    <col min="3841" max="3933" width="4.5" style="203" customWidth="1"/>
    <col min="3934" max="4096" width="9" style="203"/>
    <col min="4097" max="4189" width="4.5" style="203" customWidth="1"/>
    <col min="4190" max="4352" width="9" style="203"/>
    <col min="4353" max="4445" width="4.5" style="203" customWidth="1"/>
    <col min="4446" max="4608" width="9" style="203"/>
    <col min="4609" max="4701" width="4.5" style="203" customWidth="1"/>
    <col min="4702" max="4864" width="9" style="203"/>
    <col min="4865" max="4957" width="4.5" style="203" customWidth="1"/>
    <col min="4958" max="5120" width="9" style="203"/>
    <col min="5121" max="5213" width="4.5" style="203" customWidth="1"/>
    <col min="5214" max="5376" width="9" style="203"/>
    <col min="5377" max="5469" width="4.5" style="203" customWidth="1"/>
    <col min="5470" max="5632" width="9" style="203"/>
    <col min="5633" max="5725" width="4.5" style="203" customWidth="1"/>
    <col min="5726" max="5888" width="9" style="203"/>
    <col min="5889" max="5981" width="4.5" style="203" customWidth="1"/>
    <col min="5982" max="6144" width="9" style="203"/>
    <col min="6145" max="6237" width="4.5" style="203" customWidth="1"/>
    <col min="6238" max="6400" width="9" style="203"/>
    <col min="6401" max="6493" width="4.5" style="203" customWidth="1"/>
    <col min="6494" max="6656" width="9" style="203"/>
    <col min="6657" max="6749" width="4.5" style="203" customWidth="1"/>
    <col min="6750" max="6912" width="9" style="203"/>
    <col min="6913" max="7005" width="4.5" style="203" customWidth="1"/>
    <col min="7006" max="7168" width="9" style="203"/>
    <col min="7169" max="7261" width="4.5" style="203" customWidth="1"/>
    <col min="7262" max="7424" width="9" style="203"/>
    <col min="7425" max="7517" width="4.5" style="203" customWidth="1"/>
    <col min="7518" max="7680" width="9" style="203"/>
    <col min="7681" max="7773" width="4.5" style="203" customWidth="1"/>
    <col min="7774" max="7936" width="9" style="203"/>
    <col min="7937" max="8029" width="4.5" style="203" customWidth="1"/>
    <col min="8030" max="8192" width="9" style="203"/>
    <col min="8193" max="8285" width="4.5" style="203" customWidth="1"/>
    <col min="8286" max="8448" width="9" style="203"/>
    <col min="8449" max="8541" width="4.5" style="203" customWidth="1"/>
    <col min="8542" max="8704" width="9" style="203"/>
    <col min="8705" max="8797" width="4.5" style="203" customWidth="1"/>
    <col min="8798" max="8960" width="9" style="203"/>
    <col min="8961" max="9053" width="4.5" style="203" customWidth="1"/>
    <col min="9054" max="9216" width="9" style="203"/>
    <col min="9217" max="9309" width="4.5" style="203" customWidth="1"/>
    <col min="9310" max="9472" width="9" style="203"/>
    <col min="9473" max="9565" width="4.5" style="203" customWidth="1"/>
    <col min="9566" max="9728" width="9" style="203"/>
    <col min="9729" max="9821" width="4.5" style="203" customWidth="1"/>
    <col min="9822" max="9984" width="9" style="203"/>
    <col min="9985" max="10077" width="4.5" style="203" customWidth="1"/>
    <col min="10078" max="10240" width="9" style="203"/>
    <col min="10241" max="10333" width="4.5" style="203" customWidth="1"/>
    <col min="10334" max="10496" width="9" style="203"/>
    <col min="10497" max="10589" width="4.5" style="203" customWidth="1"/>
    <col min="10590" max="10752" width="9" style="203"/>
    <col min="10753" max="10845" width="4.5" style="203" customWidth="1"/>
    <col min="10846" max="11008" width="9" style="203"/>
    <col min="11009" max="11101" width="4.5" style="203" customWidth="1"/>
    <col min="11102" max="11264" width="9" style="203"/>
    <col min="11265" max="11357" width="4.5" style="203" customWidth="1"/>
    <col min="11358" max="11520" width="9" style="203"/>
    <col min="11521" max="11613" width="4.5" style="203" customWidth="1"/>
    <col min="11614" max="11776" width="9" style="203"/>
    <col min="11777" max="11869" width="4.5" style="203" customWidth="1"/>
    <col min="11870" max="12032" width="9" style="203"/>
    <col min="12033" max="12125" width="4.5" style="203" customWidth="1"/>
    <col min="12126" max="12288" width="9" style="203"/>
    <col min="12289" max="12381" width="4.5" style="203" customWidth="1"/>
    <col min="12382" max="12544" width="9" style="203"/>
    <col min="12545" max="12637" width="4.5" style="203" customWidth="1"/>
    <col min="12638" max="12800" width="9" style="203"/>
    <col min="12801" max="12893" width="4.5" style="203" customWidth="1"/>
    <col min="12894" max="13056" width="9" style="203"/>
    <col min="13057" max="13149" width="4.5" style="203" customWidth="1"/>
    <col min="13150" max="13312" width="9" style="203"/>
    <col min="13313" max="13405" width="4.5" style="203" customWidth="1"/>
    <col min="13406" max="13568" width="9" style="203"/>
    <col min="13569" max="13661" width="4.5" style="203" customWidth="1"/>
    <col min="13662" max="13824" width="9" style="203"/>
    <col min="13825" max="13917" width="4.5" style="203" customWidth="1"/>
    <col min="13918" max="14080" width="9" style="203"/>
    <col min="14081" max="14173" width="4.5" style="203" customWidth="1"/>
    <col min="14174" max="14336" width="9" style="203"/>
    <col min="14337" max="14429" width="4.5" style="203" customWidth="1"/>
    <col min="14430" max="14592" width="9" style="203"/>
    <col min="14593" max="14685" width="4.5" style="203" customWidth="1"/>
    <col min="14686" max="14848" width="9" style="203"/>
    <col min="14849" max="14941" width="4.5" style="203" customWidth="1"/>
    <col min="14942" max="15104" width="9" style="203"/>
    <col min="15105" max="15197" width="4.5" style="203" customWidth="1"/>
    <col min="15198" max="15360" width="9" style="203"/>
    <col min="15361" max="15453" width="4.5" style="203" customWidth="1"/>
    <col min="15454" max="15616" width="9" style="203"/>
    <col min="15617" max="15709" width="4.5" style="203" customWidth="1"/>
    <col min="15710" max="15872" width="9" style="203"/>
    <col min="15873" max="15965" width="4.5" style="203" customWidth="1"/>
    <col min="15966" max="16128" width="9" style="203"/>
    <col min="16129" max="16221" width="4.5" style="203" customWidth="1"/>
    <col min="16222" max="16384" width="9" style="203"/>
  </cols>
  <sheetData>
    <row r="1" spans="1:73" ht="18.75" customHeight="1" x14ac:dyDescent="0.4">
      <c r="A1" s="164" t="s">
        <v>174</v>
      </c>
      <c r="B1" s="165"/>
      <c r="C1" s="165"/>
      <c r="D1" s="165"/>
      <c r="E1" s="165"/>
      <c r="F1" s="166"/>
      <c r="G1" s="166"/>
      <c r="H1" s="166"/>
      <c r="I1" s="166"/>
      <c r="J1" s="166"/>
      <c r="K1" s="166"/>
      <c r="L1" s="166"/>
      <c r="M1" s="166"/>
      <c r="N1" s="166"/>
      <c r="O1" s="166"/>
      <c r="P1" s="166"/>
      <c r="Q1" s="166"/>
      <c r="R1" s="166"/>
      <c r="S1" s="166"/>
      <c r="T1" s="166"/>
      <c r="U1" s="166"/>
      <c r="V1" s="166"/>
      <c r="W1" s="166"/>
      <c r="X1" s="166"/>
      <c r="Y1" s="166"/>
      <c r="Z1" s="166"/>
      <c r="AA1" s="166"/>
      <c r="AB1" s="166"/>
    </row>
    <row r="2" spans="1:73" ht="18.75" customHeight="1" x14ac:dyDescent="0.4">
      <c r="A2" s="165" t="s">
        <v>275</v>
      </c>
      <c r="B2" s="165"/>
      <c r="C2" s="165"/>
      <c r="D2" s="165"/>
      <c r="E2" s="165"/>
      <c r="F2" s="166"/>
      <c r="I2" s="166"/>
      <c r="J2" s="166"/>
      <c r="K2" s="166"/>
      <c r="L2" s="166"/>
      <c r="M2" s="166"/>
      <c r="N2" s="166"/>
      <c r="O2" s="166"/>
      <c r="P2" s="166"/>
      <c r="Q2" s="166"/>
      <c r="R2" s="166"/>
      <c r="S2" s="166"/>
      <c r="T2" s="166"/>
      <c r="U2" s="166"/>
      <c r="V2" s="166"/>
      <c r="W2" s="166"/>
      <c r="X2" s="166"/>
      <c r="Y2" s="166"/>
      <c r="Z2" s="166"/>
      <c r="AA2" s="166"/>
      <c r="AB2" s="166"/>
    </row>
    <row r="3" spans="1:73" ht="18.75" customHeight="1" x14ac:dyDescent="0.4">
      <c r="A3" s="165"/>
      <c r="B3" s="168" t="s">
        <v>93</v>
      </c>
      <c r="C3" s="165" t="s">
        <v>276</v>
      </c>
      <c r="D3" s="169"/>
      <c r="E3" s="170"/>
      <c r="F3" s="171"/>
      <c r="G3" s="171"/>
      <c r="H3" s="171"/>
      <c r="I3" s="171"/>
      <c r="J3" s="171"/>
      <c r="K3" s="171"/>
      <c r="L3" s="171"/>
      <c r="M3" s="171"/>
      <c r="N3" s="166"/>
      <c r="O3" s="171"/>
      <c r="P3" s="171"/>
      <c r="Q3" s="171"/>
      <c r="R3" s="171"/>
      <c r="S3" s="171"/>
      <c r="T3" s="171"/>
      <c r="U3" s="171"/>
      <c r="V3" s="171"/>
      <c r="W3" s="171"/>
      <c r="X3" s="171"/>
      <c r="Y3" s="166"/>
      <c r="Z3" s="166"/>
      <c r="AA3" s="166"/>
      <c r="AB3" s="166"/>
    </row>
    <row r="4" spans="1:73" ht="18.75" customHeight="1" x14ac:dyDescent="0.4">
      <c r="A4" s="167" t="s">
        <v>277</v>
      </c>
      <c r="I4" s="172" t="s">
        <v>99</v>
      </c>
      <c r="J4" s="1360"/>
      <c r="K4" s="1360"/>
      <c r="L4" s="173" t="s">
        <v>19</v>
      </c>
      <c r="M4" s="174"/>
      <c r="N4" s="175" t="s">
        <v>1098</v>
      </c>
    </row>
    <row r="5" spans="1:73" ht="18.75" customHeight="1" thickBot="1" x14ac:dyDescent="0.45">
      <c r="A5" s="1361" t="s">
        <v>278</v>
      </c>
      <c r="B5" s="1362"/>
      <c r="C5" s="1362"/>
      <c r="D5" s="1362"/>
      <c r="E5" s="1362"/>
      <c r="F5" s="1362"/>
      <c r="G5" s="1363"/>
      <c r="H5" s="1343" t="s">
        <v>1056</v>
      </c>
      <c r="I5" s="1343"/>
      <c r="J5" s="1343"/>
      <c r="K5" s="1343"/>
      <c r="L5" s="1343"/>
      <c r="M5" s="1343"/>
      <c r="N5" s="1344"/>
      <c r="O5" s="1343" t="s">
        <v>1057</v>
      </c>
      <c r="P5" s="1343"/>
      <c r="Q5" s="1343"/>
      <c r="R5" s="1343"/>
      <c r="S5" s="1343"/>
      <c r="T5" s="1343"/>
      <c r="U5" s="1343"/>
      <c r="V5" s="1342" t="s">
        <v>1058</v>
      </c>
      <c r="W5" s="1343"/>
      <c r="X5" s="1343"/>
      <c r="Y5" s="1343"/>
      <c r="Z5" s="1343"/>
      <c r="AA5" s="1343"/>
      <c r="AB5" s="1344"/>
      <c r="AC5" s="1343" t="s">
        <v>1059</v>
      </c>
      <c r="AD5" s="1343"/>
      <c r="AE5" s="1343"/>
      <c r="AF5" s="1343"/>
      <c r="AG5" s="1343"/>
      <c r="AH5" s="1343"/>
      <c r="AI5" s="1343"/>
      <c r="AJ5" s="1342" t="s">
        <v>1060</v>
      </c>
      <c r="AK5" s="1343"/>
      <c r="AL5" s="1344"/>
      <c r="AM5" s="1345" t="s">
        <v>279</v>
      </c>
      <c r="AN5" s="1346"/>
      <c r="AO5" s="1347"/>
      <c r="AP5" s="1348" t="s">
        <v>280</v>
      </c>
      <c r="AQ5" s="1348"/>
      <c r="AR5" s="1348"/>
      <c r="AS5" s="1345"/>
      <c r="AT5" s="1345"/>
      <c r="AU5" s="1349" t="s">
        <v>281</v>
      </c>
      <c r="AV5" s="1349"/>
      <c r="AW5" s="1349"/>
      <c r="AX5" s="1345" t="s">
        <v>282</v>
      </c>
      <c r="AY5" s="1345"/>
      <c r="AZ5" s="1345"/>
      <c r="BA5" s="1345"/>
      <c r="BB5" s="1345"/>
      <c r="BC5" s="1333" t="s">
        <v>283</v>
      </c>
      <c r="BD5" s="1334"/>
      <c r="BE5" s="1334"/>
      <c r="BF5" s="1334"/>
      <c r="BG5" s="1334"/>
      <c r="BH5" s="1334"/>
      <c r="BI5" s="1334"/>
      <c r="BJ5" s="1334"/>
      <c r="BK5" s="1335"/>
      <c r="BL5" s="1333" t="s">
        <v>284</v>
      </c>
      <c r="BM5" s="1334"/>
      <c r="BN5" s="1334"/>
      <c r="BO5" s="1334"/>
      <c r="BP5" s="1334"/>
      <c r="BQ5" s="1334"/>
      <c r="BR5" s="1334"/>
      <c r="BS5" s="1334"/>
      <c r="BT5" s="1335"/>
    </row>
    <row r="6" spans="1:73" ht="18.75" customHeight="1" thickTop="1" x14ac:dyDescent="0.4">
      <c r="A6" s="1364"/>
      <c r="B6" s="1365"/>
      <c r="C6" s="1365"/>
      <c r="D6" s="1365"/>
      <c r="E6" s="1365"/>
      <c r="F6" s="1365"/>
      <c r="G6" s="1365"/>
      <c r="H6" s="1336" t="s">
        <v>285</v>
      </c>
      <c r="I6" s="1331" t="s">
        <v>286</v>
      </c>
      <c r="J6" s="1331" t="s">
        <v>287</v>
      </c>
      <c r="K6" s="1331" t="s">
        <v>288</v>
      </c>
      <c r="L6" s="1331" t="s">
        <v>289</v>
      </c>
      <c r="M6" s="1331" t="s">
        <v>290</v>
      </c>
      <c r="N6" s="1338" t="s">
        <v>291</v>
      </c>
      <c r="O6" s="1340" t="s">
        <v>292</v>
      </c>
      <c r="P6" s="1331" t="s">
        <v>293</v>
      </c>
      <c r="Q6" s="1331" t="s">
        <v>294</v>
      </c>
      <c r="R6" s="1331" t="s">
        <v>295</v>
      </c>
      <c r="S6" s="1331" t="s">
        <v>296</v>
      </c>
      <c r="T6" s="1331" t="s">
        <v>297</v>
      </c>
      <c r="U6" s="1351" t="s">
        <v>298</v>
      </c>
      <c r="V6" s="1353" t="s">
        <v>299</v>
      </c>
      <c r="W6" s="1331" t="s">
        <v>300</v>
      </c>
      <c r="X6" s="1331" t="s">
        <v>301</v>
      </c>
      <c r="Y6" s="1331" t="s">
        <v>302</v>
      </c>
      <c r="Z6" s="1331" t="s">
        <v>303</v>
      </c>
      <c r="AA6" s="1331" t="s">
        <v>304</v>
      </c>
      <c r="AB6" s="1338" t="s">
        <v>305</v>
      </c>
      <c r="AC6" s="1340" t="s">
        <v>306</v>
      </c>
      <c r="AD6" s="1331" t="s">
        <v>307</v>
      </c>
      <c r="AE6" s="1331" t="s">
        <v>308</v>
      </c>
      <c r="AF6" s="1331" t="s">
        <v>309</v>
      </c>
      <c r="AG6" s="1331" t="s">
        <v>310</v>
      </c>
      <c r="AH6" s="1331" t="s">
        <v>311</v>
      </c>
      <c r="AI6" s="1351" t="s">
        <v>312</v>
      </c>
      <c r="AJ6" s="1353" t="s">
        <v>313</v>
      </c>
      <c r="AK6" s="1331" t="s">
        <v>314</v>
      </c>
      <c r="AL6" s="1355" t="s">
        <v>315</v>
      </c>
      <c r="AM6" s="1348"/>
      <c r="AN6" s="1346"/>
      <c r="AO6" s="1347"/>
      <c r="AP6" s="1348"/>
      <c r="AQ6" s="1348"/>
      <c r="AR6" s="1348"/>
      <c r="AS6" s="1345"/>
      <c r="AT6" s="1345"/>
      <c r="AU6" s="1350"/>
      <c r="AV6" s="1350"/>
      <c r="AW6" s="1350"/>
      <c r="AX6" s="1345"/>
      <c r="AY6" s="1345"/>
      <c r="AZ6" s="1345"/>
      <c r="BA6" s="1345"/>
      <c r="BB6" s="1345"/>
      <c r="BC6" s="1328" t="str">
        <f>AE42</f>
        <v>Ａ</v>
      </c>
      <c r="BD6" s="1316" t="str">
        <f>AE44</f>
        <v>Ｂ</v>
      </c>
      <c r="BE6" s="1357" t="str">
        <f>AE46</f>
        <v>C</v>
      </c>
      <c r="BF6" s="1316" t="str">
        <f>AM42</f>
        <v>D</v>
      </c>
      <c r="BG6" s="1316" t="str">
        <f>AM44</f>
        <v>E</v>
      </c>
      <c r="BH6" s="1316" t="str">
        <f>AM46</f>
        <v>F</v>
      </c>
      <c r="BI6" s="1316" t="str">
        <f>AU42</f>
        <v>G</v>
      </c>
      <c r="BJ6" s="1316" t="str">
        <f>AU44</f>
        <v>H</v>
      </c>
      <c r="BK6" s="1319" t="str">
        <f>AU46</f>
        <v>I</v>
      </c>
      <c r="BL6" s="1328" t="str">
        <f t="shared" ref="BL6:BT6" si="0">BC6</f>
        <v>Ａ</v>
      </c>
      <c r="BM6" s="1316" t="str">
        <f t="shared" si="0"/>
        <v>Ｂ</v>
      </c>
      <c r="BN6" s="1316" t="str">
        <f t="shared" si="0"/>
        <v>C</v>
      </c>
      <c r="BO6" s="1316" t="str">
        <f t="shared" si="0"/>
        <v>D</v>
      </c>
      <c r="BP6" s="1316" t="str">
        <f t="shared" si="0"/>
        <v>E</v>
      </c>
      <c r="BQ6" s="1316" t="str">
        <f t="shared" si="0"/>
        <v>F</v>
      </c>
      <c r="BR6" s="1316" t="str">
        <f t="shared" si="0"/>
        <v>G</v>
      </c>
      <c r="BS6" s="1316" t="str">
        <f t="shared" si="0"/>
        <v>H</v>
      </c>
      <c r="BT6" s="1319" t="str">
        <f t="shared" si="0"/>
        <v>I</v>
      </c>
      <c r="BU6" s="167" t="str">
        <f>AE42</f>
        <v>Ａ</v>
      </c>
    </row>
    <row r="7" spans="1:73" ht="18.75" customHeight="1" x14ac:dyDescent="0.4">
      <c r="A7" s="1364"/>
      <c r="B7" s="1365"/>
      <c r="C7" s="1365"/>
      <c r="D7" s="1365"/>
      <c r="E7" s="1365"/>
      <c r="F7" s="1365"/>
      <c r="G7" s="1365"/>
      <c r="H7" s="1337"/>
      <c r="I7" s="1332"/>
      <c r="J7" s="1332"/>
      <c r="K7" s="1332"/>
      <c r="L7" s="1332"/>
      <c r="M7" s="1332"/>
      <c r="N7" s="1339"/>
      <c r="O7" s="1341"/>
      <c r="P7" s="1332"/>
      <c r="Q7" s="1332"/>
      <c r="R7" s="1332"/>
      <c r="S7" s="1332"/>
      <c r="T7" s="1332"/>
      <c r="U7" s="1352"/>
      <c r="V7" s="1354"/>
      <c r="W7" s="1332"/>
      <c r="X7" s="1332"/>
      <c r="Y7" s="1332"/>
      <c r="Z7" s="1332"/>
      <c r="AA7" s="1332"/>
      <c r="AB7" s="1339"/>
      <c r="AC7" s="1341"/>
      <c r="AD7" s="1332"/>
      <c r="AE7" s="1332"/>
      <c r="AF7" s="1332"/>
      <c r="AG7" s="1332"/>
      <c r="AH7" s="1332"/>
      <c r="AI7" s="1352"/>
      <c r="AJ7" s="1354"/>
      <c r="AK7" s="1332"/>
      <c r="AL7" s="1356"/>
      <c r="AM7" s="1348"/>
      <c r="AN7" s="1346"/>
      <c r="AO7" s="1347"/>
      <c r="AP7" s="1348"/>
      <c r="AQ7" s="1348"/>
      <c r="AR7" s="1348"/>
      <c r="AS7" s="1345"/>
      <c r="AT7" s="1345"/>
      <c r="AU7" s="1322" t="s">
        <v>316</v>
      </c>
      <c r="AV7" s="1323"/>
      <c r="AW7" s="1324"/>
      <c r="AX7" s="1345"/>
      <c r="AY7" s="1345"/>
      <c r="AZ7" s="1345"/>
      <c r="BA7" s="1345"/>
      <c r="BB7" s="1345"/>
      <c r="BC7" s="1329"/>
      <c r="BD7" s="1317"/>
      <c r="BE7" s="1358"/>
      <c r="BF7" s="1317"/>
      <c r="BG7" s="1317"/>
      <c r="BH7" s="1317"/>
      <c r="BI7" s="1317"/>
      <c r="BJ7" s="1317"/>
      <c r="BK7" s="1320"/>
      <c r="BL7" s="1329"/>
      <c r="BM7" s="1317"/>
      <c r="BN7" s="1317"/>
      <c r="BO7" s="1317"/>
      <c r="BP7" s="1317"/>
      <c r="BQ7" s="1317"/>
      <c r="BR7" s="1317"/>
      <c r="BS7" s="1317"/>
      <c r="BT7" s="1320"/>
      <c r="BU7" s="167" t="str">
        <f>AE44</f>
        <v>Ｂ</v>
      </c>
    </row>
    <row r="8" spans="1:73" ht="18.75" customHeight="1" x14ac:dyDescent="0.4">
      <c r="A8" s="1366"/>
      <c r="B8" s="1367"/>
      <c r="C8" s="1367"/>
      <c r="D8" s="1367"/>
      <c r="E8" s="1367"/>
      <c r="F8" s="1367"/>
      <c r="G8" s="1367"/>
      <c r="H8" s="176"/>
      <c r="I8" s="177"/>
      <c r="J8" s="177"/>
      <c r="K8" s="177"/>
      <c r="L8" s="177"/>
      <c r="M8" s="177"/>
      <c r="N8" s="178"/>
      <c r="O8" s="179"/>
      <c r="P8" s="177"/>
      <c r="Q8" s="177"/>
      <c r="R8" s="177"/>
      <c r="S8" s="177"/>
      <c r="T8" s="177"/>
      <c r="U8" s="180"/>
      <c r="V8" s="181"/>
      <c r="W8" s="177"/>
      <c r="X8" s="177"/>
      <c r="Y8" s="177"/>
      <c r="Z8" s="177"/>
      <c r="AA8" s="177"/>
      <c r="AB8" s="178"/>
      <c r="AC8" s="179"/>
      <c r="AD8" s="177"/>
      <c r="AE8" s="177"/>
      <c r="AF8" s="177"/>
      <c r="AG8" s="177"/>
      <c r="AH8" s="177"/>
      <c r="AI8" s="180"/>
      <c r="AJ8" s="181"/>
      <c r="AK8" s="182"/>
      <c r="AL8" s="183"/>
      <c r="AM8" s="1348"/>
      <c r="AN8" s="1346"/>
      <c r="AO8" s="1347"/>
      <c r="AP8" s="1348"/>
      <c r="AQ8" s="1348"/>
      <c r="AR8" s="1348"/>
      <c r="AS8" s="1345"/>
      <c r="AT8" s="1345"/>
      <c r="AU8" s="1325"/>
      <c r="AV8" s="1326"/>
      <c r="AW8" s="1327"/>
      <c r="AX8" s="1345"/>
      <c r="AY8" s="1345"/>
      <c r="AZ8" s="1345"/>
      <c r="BA8" s="1345"/>
      <c r="BB8" s="1345"/>
      <c r="BC8" s="1330"/>
      <c r="BD8" s="1318"/>
      <c r="BE8" s="1359"/>
      <c r="BF8" s="1318"/>
      <c r="BG8" s="1318"/>
      <c r="BH8" s="1318"/>
      <c r="BI8" s="1318"/>
      <c r="BJ8" s="1318"/>
      <c r="BK8" s="1321"/>
      <c r="BL8" s="1330"/>
      <c r="BM8" s="1318"/>
      <c r="BN8" s="1318"/>
      <c r="BO8" s="1318"/>
      <c r="BP8" s="1318"/>
      <c r="BQ8" s="1318"/>
      <c r="BR8" s="1318"/>
      <c r="BS8" s="1318"/>
      <c r="BT8" s="1321"/>
      <c r="BU8" s="167" t="str">
        <f>AE46</f>
        <v>C</v>
      </c>
    </row>
    <row r="9" spans="1:73" ht="18.75" customHeight="1" x14ac:dyDescent="0.4">
      <c r="A9" s="1299" t="s">
        <v>164</v>
      </c>
      <c r="B9" s="1300"/>
      <c r="C9" s="1303"/>
      <c r="D9" s="1304"/>
      <c r="E9" s="1304"/>
      <c r="F9" s="1304"/>
      <c r="G9" s="1304"/>
      <c r="H9" s="1307"/>
      <c r="I9" s="1266"/>
      <c r="J9" s="1266"/>
      <c r="K9" s="1266"/>
      <c r="L9" s="1266"/>
      <c r="M9" s="1266"/>
      <c r="N9" s="1296"/>
      <c r="O9" s="1263"/>
      <c r="P9" s="1266"/>
      <c r="Q9" s="1266"/>
      <c r="R9" s="1266"/>
      <c r="S9" s="1266"/>
      <c r="T9" s="1266"/>
      <c r="U9" s="1296"/>
      <c r="V9" s="1263"/>
      <c r="W9" s="1266"/>
      <c r="X9" s="1266"/>
      <c r="Y9" s="1266"/>
      <c r="Z9" s="1266"/>
      <c r="AA9" s="1266"/>
      <c r="AB9" s="1296"/>
      <c r="AC9" s="1263"/>
      <c r="AD9" s="1266"/>
      <c r="AE9" s="1266"/>
      <c r="AF9" s="1266"/>
      <c r="AG9" s="1266"/>
      <c r="AH9" s="1266"/>
      <c r="AI9" s="1296"/>
      <c r="AJ9" s="1263"/>
      <c r="AK9" s="1266"/>
      <c r="AL9" s="1269"/>
      <c r="AM9" s="1272">
        <f>SUM(BL9:BT10)</f>
        <v>0</v>
      </c>
      <c r="AN9" s="1273"/>
      <c r="AO9" s="1274"/>
      <c r="AP9" s="1281"/>
      <c r="AQ9" s="1282"/>
      <c r="AR9" s="1282"/>
      <c r="AS9" s="1282"/>
      <c r="AT9" s="1283"/>
      <c r="AU9" s="1290" t="s">
        <v>317</v>
      </c>
      <c r="AV9" s="1291"/>
      <c r="AW9" s="1292"/>
      <c r="AX9" s="1254"/>
      <c r="AY9" s="1255"/>
      <c r="AZ9" s="1255"/>
      <c r="BA9" s="1255"/>
      <c r="BB9" s="1256"/>
      <c r="BC9" s="1251">
        <f t="shared" ref="BC9:BK9" si="1">COUNTIF($H9:$AL10,BC$6)</f>
        <v>0</v>
      </c>
      <c r="BD9" s="1248">
        <f t="shared" si="1"/>
        <v>0</v>
      </c>
      <c r="BE9" s="1248">
        <f t="shared" si="1"/>
        <v>0</v>
      </c>
      <c r="BF9" s="1248">
        <f t="shared" si="1"/>
        <v>0</v>
      </c>
      <c r="BG9" s="1248">
        <f t="shared" si="1"/>
        <v>0</v>
      </c>
      <c r="BH9" s="1248">
        <f t="shared" si="1"/>
        <v>0</v>
      </c>
      <c r="BI9" s="1248">
        <f t="shared" si="1"/>
        <v>0</v>
      </c>
      <c r="BJ9" s="1248">
        <f t="shared" si="1"/>
        <v>0</v>
      </c>
      <c r="BK9" s="1228">
        <f t="shared" si="1"/>
        <v>0</v>
      </c>
      <c r="BL9" s="1251">
        <f t="shared" ref="BL9:BT9" si="2">BC9*BC$42*24</f>
        <v>0</v>
      </c>
      <c r="BM9" s="1248">
        <f t="shared" si="2"/>
        <v>0</v>
      </c>
      <c r="BN9" s="1248">
        <f t="shared" si="2"/>
        <v>0</v>
      </c>
      <c r="BO9" s="1248">
        <f t="shared" si="2"/>
        <v>0</v>
      </c>
      <c r="BP9" s="1248">
        <f t="shared" si="2"/>
        <v>0</v>
      </c>
      <c r="BQ9" s="1248">
        <f t="shared" si="2"/>
        <v>0</v>
      </c>
      <c r="BR9" s="1248">
        <f t="shared" si="2"/>
        <v>0</v>
      </c>
      <c r="BS9" s="1248">
        <f t="shared" si="2"/>
        <v>0</v>
      </c>
      <c r="BT9" s="1228">
        <f t="shared" si="2"/>
        <v>0</v>
      </c>
      <c r="BU9" s="167" t="str">
        <f>AM42</f>
        <v>D</v>
      </c>
    </row>
    <row r="10" spans="1:73" ht="18.75" customHeight="1" x14ac:dyDescent="0.4">
      <c r="A10" s="1301"/>
      <c r="B10" s="1302"/>
      <c r="C10" s="1305"/>
      <c r="D10" s="1306"/>
      <c r="E10" s="1306"/>
      <c r="F10" s="1306"/>
      <c r="G10" s="1306"/>
      <c r="H10" s="1308"/>
      <c r="I10" s="1267"/>
      <c r="J10" s="1267"/>
      <c r="K10" s="1267"/>
      <c r="L10" s="1267"/>
      <c r="M10" s="1267"/>
      <c r="N10" s="1297"/>
      <c r="O10" s="1264"/>
      <c r="P10" s="1267"/>
      <c r="Q10" s="1267"/>
      <c r="R10" s="1267"/>
      <c r="S10" s="1267"/>
      <c r="T10" s="1267"/>
      <c r="U10" s="1297"/>
      <c r="V10" s="1264"/>
      <c r="W10" s="1267"/>
      <c r="X10" s="1267"/>
      <c r="Y10" s="1267"/>
      <c r="Z10" s="1267"/>
      <c r="AA10" s="1267"/>
      <c r="AB10" s="1297"/>
      <c r="AC10" s="1264"/>
      <c r="AD10" s="1267"/>
      <c r="AE10" s="1267"/>
      <c r="AF10" s="1267"/>
      <c r="AG10" s="1267"/>
      <c r="AH10" s="1267"/>
      <c r="AI10" s="1297"/>
      <c r="AJ10" s="1264"/>
      <c r="AK10" s="1267"/>
      <c r="AL10" s="1270"/>
      <c r="AM10" s="1275"/>
      <c r="AN10" s="1276"/>
      <c r="AO10" s="1277"/>
      <c r="AP10" s="1284"/>
      <c r="AQ10" s="1285"/>
      <c r="AR10" s="1285"/>
      <c r="AS10" s="1285"/>
      <c r="AT10" s="1286"/>
      <c r="AU10" s="1293"/>
      <c r="AV10" s="1294"/>
      <c r="AW10" s="1295"/>
      <c r="AX10" s="1257"/>
      <c r="AY10" s="1258"/>
      <c r="AZ10" s="1258"/>
      <c r="BA10" s="1258"/>
      <c r="BB10" s="1259"/>
      <c r="BC10" s="1252"/>
      <c r="BD10" s="1249"/>
      <c r="BE10" s="1249"/>
      <c r="BF10" s="1249"/>
      <c r="BG10" s="1249"/>
      <c r="BH10" s="1249"/>
      <c r="BI10" s="1249"/>
      <c r="BJ10" s="1249"/>
      <c r="BK10" s="1229"/>
      <c r="BL10" s="1252"/>
      <c r="BM10" s="1249"/>
      <c r="BN10" s="1249"/>
      <c r="BO10" s="1249"/>
      <c r="BP10" s="1249"/>
      <c r="BQ10" s="1249"/>
      <c r="BR10" s="1249"/>
      <c r="BS10" s="1249"/>
      <c r="BT10" s="1229"/>
      <c r="BU10" s="167" t="str">
        <f>AM44</f>
        <v>E</v>
      </c>
    </row>
    <row r="11" spans="1:73" ht="18.75" customHeight="1" x14ac:dyDescent="0.4">
      <c r="A11" s="1231" t="s">
        <v>178</v>
      </c>
      <c r="B11" s="1232"/>
      <c r="C11" s="1235"/>
      <c r="D11" s="1236"/>
      <c r="E11" s="1236"/>
      <c r="F11" s="1236"/>
      <c r="G11" s="1236"/>
      <c r="H11" s="1308"/>
      <c r="I11" s="1267"/>
      <c r="J11" s="1267"/>
      <c r="K11" s="1267"/>
      <c r="L11" s="1267"/>
      <c r="M11" s="1267"/>
      <c r="N11" s="1297"/>
      <c r="O11" s="1264"/>
      <c r="P11" s="1267"/>
      <c r="Q11" s="1267"/>
      <c r="R11" s="1267"/>
      <c r="S11" s="1267"/>
      <c r="T11" s="1267"/>
      <c r="U11" s="1297"/>
      <c r="V11" s="1264"/>
      <c r="W11" s="1267"/>
      <c r="X11" s="1267"/>
      <c r="Y11" s="1267"/>
      <c r="Z11" s="1267"/>
      <c r="AA11" s="1267"/>
      <c r="AB11" s="1297"/>
      <c r="AC11" s="1264"/>
      <c r="AD11" s="1267"/>
      <c r="AE11" s="1267"/>
      <c r="AF11" s="1267"/>
      <c r="AG11" s="1267"/>
      <c r="AH11" s="1267"/>
      <c r="AI11" s="1297"/>
      <c r="AJ11" s="1264"/>
      <c r="AK11" s="1267"/>
      <c r="AL11" s="1270"/>
      <c r="AM11" s="1275"/>
      <c r="AN11" s="1276"/>
      <c r="AO11" s="1277"/>
      <c r="AP11" s="1284"/>
      <c r="AQ11" s="1285"/>
      <c r="AR11" s="1285"/>
      <c r="AS11" s="1285"/>
      <c r="AT11" s="1286"/>
      <c r="AU11" s="1310"/>
      <c r="AV11" s="1311"/>
      <c r="AW11" s="184" t="s">
        <v>19</v>
      </c>
      <c r="AX11" s="1257"/>
      <c r="AY11" s="1258"/>
      <c r="AZ11" s="1258"/>
      <c r="BA11" s="1258"/>
      <c r="BB11" s="1259"/>
      <c r="BC11" s="1252"/>
      <c r="BD11" s="1249"/>
      <c r="BE11" s="1249"/>
      <c r="BF11" s="1249"/>
      <c r="BG11" s="1249"/>
      <c r="BH11" s="1249"/>
      <c r="BI11" s="1249"/>
      <c r="BJ11" s="1249"/>
      <c r="BK11" s="1229"/>
      <c r="BL11" s="1252"/>
      <c r="BM11" s="1249"/>
      <c r="BN11" s="1249"/>
      <c r="BO11" s="1249"/>
      <c r="BP11" s="1249"/>
      <c r="BQ11" s="1249"/>
      <c r="BR11" s="1249"/>
      <c r="BS11" s="1249"/>
      <c r="BT11" s="1229"/>
      <c r="BU11" s="167" t="str">
        <f>AM46</f>
        <v>F</v>
      </c>
    </row>
    <row r="12" spans="1:73" ht="18.75" customHeight="1" x14ac:dyDescent="0.4">
      <c r="A12" s="1233"/>
      <c r="B12" s="1234"/>
      <c r="C12" s="1237"/>
      <c r="D12" s="1238"/>
      <c r="E12" s="1238"/>
      <c r="F12" s="1238"/>
      <c r="G12" s="1238"/>
      <c r="H12" s="1309"/>
      <c r="I12" s="1268"/>
      <c r="J12" s="1268"/>
      <c r="K12" s="1268"/>
      <c r="L12" s="1268"/>
      <c r="M12" s="1268"/>
      <c r="N12" s="1298"/>
      <c r="O12" s="1265"/>
      <c r="P12" s="1268"/>
      <c r="Q12" s="1268"/>
      <c r="R12" s="1268"/>
      <c r="S12" s="1268"/>
      <c r="T12" s="1268"/>
      <c r="U12" s="1298"/>
      <c r="V12" s="1265"/>
      <c r="W12" s="1268"/>
      <c r="X12" s="1268"/>
      <c r="Y12" s="1268"/>
      <c r="Z12" s="1268"/>
      <c r="AA12" s="1268"/>
      <c r="AB12" s="1298"/>
      <c r="AC12" s="1265"/>
      <c r="AD12" s="1268"/>
      <c r="AE12" s="1268"/>
      <c r="AF12" s="1268"/>
      <c r="AG12" s="1268"/>
      <c r="AH12" s="1268"/>
      <c r="AI12" s="1298"/>
      <c r="AJ12" s="1265"/>
      <c r="AK12" s="1268"/>
      <c r="AL12" s="1271"/>
      <c r="AM12" s="1278"/>
      <c r="AN12" s="1279"/>
      <c r="AO12" s="1280"/>
      <c r="AP12" s="1287"/>
      <c r="AQ12" s="1288"/>
      <c r="AR12" s="1288"/>
      <c r="AS12" s="1288"/>
      <c r="AT12" s="1289"/>
      <c r="AU12" s="1312"/>
      <c r="AV12" s="1313"/>
      <c r="AW12" s="185" t="s">
        <v>318</v>
      </c>
      <c r="AX12" s="1260"/>
      <c r="AY12" s="1261"/>
      <c r="AZ12" s="1261"/>
      <c r="BA12" s="1261"/>
      <c r="BB12" s="1262"/>
      <c r="BC12" s="1253"/>
      <c r="BD12" s="1250"/>
      <c r="BE12" s="1250"/>
      <c r="BF12" s="1250"/>
      <c r="BG12" s="1250"/>
      <c r="BH12" s="1250"/>
      <c r="BI12" s="1250"/>
      <c r="BJ12" s="1250"/>
      <c r="BK12" s="1230"/>
      <c r="BL12" s="1253"/>
      <c r="BM12" s="1250"/>
      <c r="BN12" s="1250"/>
      <c r="BO12" s="1250"/>
      <c r="BP12" s="1250"/>
      <c r="BQ12" s="1250"/>
      <c r="BR12" s="1250"/>
      <c r="BS12" s="1250"/>
      <c r="BT12" s="1230"/>
      <c r="BU12" s="167" t="str">
        <f>AU42</f>
        <v>G</v>
      </c>
    </row>
    <row r="13" spans="1:73" ht="18.75" customHeight="1" x14ac:dyDescent="0.4">
      <c r="A13" s="1299" t="s">
        <v>164</v>
      </c>
      <c r="B13" s="1300"/>
      <c r="C13" s="1303"/>
      <c r="D13" s="1304"/>
      <c r="E13" s="1304"/>
      <c r="F13" s="1304"/>
      <c r="G13" s="1304"/>
      <c r="H13" s="1307"/>
      <c r="I13" s="1266"/>
      <c r="J13" s="1266"/>
      <c r="K13" s="1266"/>
      <c r="L13" s="1266"/>
      <c r="M13" s="1266"/>
      <c r="N13" s="1296"/>
      <c r="O13" s="1263"/>
      <c r="P13" s="1266"/>
      <c r="Q13" s="1266"/>
      <c r="R13" s="1266"/>
      <c r="S13" s="1266"/>
      <c r="T13" s="1266"/>
      <c r="U13" s="1296"/>
      <c r="V13" s="1263"/>
      <c r="W13" s="1266"/>
      <c r="X13" s="1266"/>
      <c r="Y13" s="1266"/>
      <c r="Z13" s="1266"/>
      <c r="AA13" s="1266"/>
      <c r="AB13" s="1296"/>
      <c r="AC13" s="1263"/>
      <c r="AD13" s="1266"/>
      <c r="AE13" s="1266"/>
      <c r="AF13" s="1266"/>
      <c r="AG13" s="1266"/>
      <c r="AH13" s="1266"/>
      <c r="AI13" s="1296"/>
      <c r="AJ13" s="1263"/>
      <c r="AK13" s="1266"/>
      <c r="AL13" s="1269"/>
      <c r="AM13" s="1272">
        <f>SUM(BL13:BT14)</f>
        <v>0</v>
      </c>
      <c r="AN13" s="1273"/>
      <c r="AO13" s="1274"/>
      <c r="AP13" s="1281"/>
      <c r="AQ13" s="1282"/>
      <c r="AR13" s="1282"/>
      <c r="AS13" s="1282"/>
      <c r="AT13" s="1283"/>
      <c r="AU13" s="1290" t="s">
        <v>317</v>
      </c>
      <c r="AV13" s="1291"/>
      <c r="AW13" s="1292"/>
      <c r="AX13" s="1254"/>
      <c r="AY13" s="1255"/>
      <c r="AZ13" s="1255"/>
      <c r="BA13" s="1255"/>
      <c r="BB13" s="1256"/>
      <c r="BC13" s="1251">
        <f t="shared" ref="BC13:BK13" si="3">COUNTIF($H13:$AL14,BC$6)</f>
        <v>0</v>
      </c>
      <c r="BD13" s="1248">
        <f t="shared" si="3"/>
        <v>0</v>
      </c>
      <c r="BE13" s="1248">
        <f t="shared" si="3"/>
        <v>0</v>
      </c>
      <c r="BF13" s="1248">
        <f t="shared" si="3"/>
        <v>0</v>
      </c>
      <c r="BG13" s="1248">
        <f t="shared" si="3"/>
        <v>0</v>
      </c>
      <c r="BH13" s="1248">
        <f t="shared" si="3"/>
        <v>0</v>
      </c>
      <c r="BI13" s="1248">
        <f t="shared" si="3"/>
        <v>0</v>
      </c>
      <c r="BJ13" s="1248">
        <f t="shared" si="3"/>
        <v>0</v>
      </c>
      <c r="BK13" s="1228">
        <f t="shared" si="3"/>
        <v>0</v>
      </c>
      <c r="BL13" s="1251">
        <f t="shared" ref="BL13:BT13" si="4">BC13*BC$42*24</f>
        <v>0</v>
      </c>
      <c r="BM13" s="1248">
        <f t="shared" si="4"/>
        <v>0</v>
      </c>
      <c r="BN13" s="1248">
        <f t="shared" si="4"/>
        <v>0</v>
      </c>
      <c r="BO13" s="1248">
        <f t="shared" si="4"/>
        <v>0</v>
      </c>
      <c r="BP13" s="1248">
        <f t="shared" si="4"/>
        <v>0</v>
      </c>
      <c r="BQ13" s="1248">
        <f t="shared" si="4"/>
        <v>0</v>
      </c>
      <c r="BR13" s="1248">
        <f t="shared" si="4"/>
        <v>0</v>
      </c>
      <c r="BS13" s="1248">
        <f t="shared" si="4"/>
        <v>0</v>
      </c>
      <c r="BT13" s="1228">
        <f t="shared" si="4"/>
        <v>0</v>
      </c>
      <c r="BU13" s="167" t="str">
        <f>AU44</f>
        <v>H</v>
      </c>
    </row>
    <row r="14" spans="1:73" ht="18.75" customHeight="1" x14ac:dyDescent="0.4">
      <c r="A14" s="1301"/>
      <c r="B14" s="1302"/>
      <c r="C14" s="1305"/>
      <c r="D14" s="1306"/>
      <c r="E14" s="1306"/>
      <c r="F14" s="1306"/>
      <c r="G14" s="1306"/>
      <c r="H14" s="1308"/>
      <c r="I14" s="1267"/>
      <c r="J14" s="1267"/>
      <c r="K14" s="1267"/>
      <c r="L14" s="1267"/>
      <c r="M14" s="1267"/>
      <c r="N14" s="1297"/>
      <c r="O14" s="1264"/>
      <c r="P14" s="1267"/>
      <c r="Q14" s="1267"/>
      <c r="R14" s="1267"/>
      <c r="S14" s="1267"/>
      <c r="T14" s="1267"/>
      <c r="U14" s="1297"/>
      <c r="V14" s="1264"/>
      <c r="W14" s="1267"/>
      <c r="X14" s="1267"/>
      <c r="Y14" s="1267"/>
      <c r="Z14" s="1267"/>
      <c r="AA14" s="1267"/>
      <c r="AB14" s="1297"/>
      <c r="AC14" s="1264"/>
      <c r="AD14" s="1267"/>
      <c r="AE14" s="1267"/>
      <c r="AF14" s="1267"/>
      <c r="AG14" s="1267"/>
      <c r="AH14" s="1267"/>
      <c r="AI14" s="1297"/>
      <c r="AJ14" s="1264"/>
      <c r="AK14" s="1267"/>
      <c r="AL14" s="1270"/>
      <c r="AM14" s="1275"/>
      <c r="AN14" s="1276"/>
      <c r="AO14" s="1277"/>
      <c r="AP14" s="1284"/>
      <c r="AQ14" s="1285"/>
      <c r="AR14" s="1285"/>
      <c r="AS14" s="1285"/>
      <c r="AT14" s="1286"/>
      <c r="AU14" s="1293"/>
      <c r="AV14" s="1294"/>
      <c r="AW14" s="1295"/>
      <c r="AX14" s="1257"/>
      <c r="AY14" s="1258"/>
      <c r="AZ14" s="1258"/>
      <c r="BA14" s="1258"/>
      <c r="BB14" s="1259"/>
      <c r="BC14" s="1252"/>
      <c r="BD14" s="1249"/>
      <c r="BE14" s="1249"/>
      <c r="BF14" s="1249"/>
      <c r="BG14" s="1249"/>
      <c r="BH14" s="1249"/>
      <c r="BI14" s="1249"/>
      <c r="BJ14" s="1249"/>
      <c r="BK14" s="1229"/>
      <c r="BL14" s="1252"/>
      <c r="BM14" s="1249"/>
      <c r="BN14" s="1249"/>
      <c r="BO14" s="1249"/>
      <c r="BP14" s="1249"/>
      <c r="BQ14" s="1249"/>
      <c r="BR14" s="1249"/>
      <c r="BS14" s="1249"/>
      <c r="BT14" s="1229"/>
      <c r="BU14" s="167" t="str">
        <f>AU46</f>
        <v>I</v>
      </c>
    </row>
    <row r="15" spans="1:73" ht="18.75" customHeight="1" x14ac:dyDescent="0.4">
      <c r="A15" s="1314" t="s">
        <v>178</v>
      </c>
      <c r="B15" s="1315"/>
      <c r="C15" s="1235"/>
      <c r="D15" s="1236"/>
      <c r="E15" s="1236"/>
      <c r="F15" s="1236"/>
      <c r="G15" s="1236"/>
      <c r="H15" s="1308"/>
      <c r="I15" s="1267"/>
      <c r="J15" s="1267"/>
      <c r="K15" s="1267"/>
      <c r="L15" s="1267"/>
      <c r="M15" s="1267"/>
      <c r="N15" s="1297"/>
      <c r="O15" s="1264"/>
      <c r="P15" s="1267"/>
      <c r="Q15" s="1267"/>
      <c r="R15" s="1267"/>
      <c r="S15" s="1267"/>
      <c r="T15" s="1267"/>
      <c r="U15" s="1297"/>
      <c r="V15" s="1264"/>
      <c r="W15" s="1267"/>
      <c r="X15" s="1267"/>
      <c r="Y15" s="1267"/>
      <c r="Z15" s="1267"/>
      <c r="AA15" s="1267"/>
      <c r="AB15" s="1297"/>
      <c r="AC15" s="1264"/>
      <c r="AD15" s="1267"/>
      <c r="AE15" s="1267"/>
      <c r="AF15" s="1267"/>
      <c r="AG15" s="1267"/>
      <c r="AH15" s="1267"/>
      <c r="AI15" s="1297"/>
      <c r="AJ15" s="1264"/>
      <c r="AK15" s="1267"/>
      <c r="AL15" s="1270"/>
      <c r="AM15" s="1275"/>
      <c r="AN15" s="1276"/>
      <c r="AO15" s="1277"/>
      <c r="AP15" s="1284"/>
      <c r="AQ15" s="1285"/>
      <c r="AR15" s="1285"/>
      <c r="AS15" s="1285"/>
      <c r="AT15" s="1286"/>
      <c r="AU15" s="1310"/>
      <c r="AV15" s="1311"/>
      <c r="AW15" s="184" t="s">
        <v>19</v>
      </c>
      <c r="AX15" s="1257"/>
      <c r="AY15" s="1258"/>
      <c r="AZ15" s="1258"/>
      <c r="BA15" s="1258"/>
      <c r="BB15" s="1259"/>
      <c r="BC15" s="1252"/>
      <c r="BD15" s="1249"/>
      <c r="BE15" s="1249"/>
      <c r="BF15" s="1249"/>
      <c r="BG15" s="1249"/>
      <c r="BH15" s="1249"/>
      <c r="BI15" s="1249"/>
      <c r="BJ15" s="1249"/>
      <c r="BK15" s="1229"/>
      <c r="BL15" s="1252"/>
      <c r="BM15" s="1249"/>
      <c r="BN15" s="1249"/>
      <c r="BO15" s="1249"/>
      <c r="BP15" s="1249"/>
      <c r="BQ15" s="1249"/>
      <c r="BR15" s="1249"/>
      <c r="BS15" s="1249"/>
      <c r="BT15" s="1229"/>
    </row>
    <row r="16" spans="1:73" ht="18.75" customHeight="1" x14ac:dyDescent="0.4">
      <c r="A16" s="1233"/>
      <c r="B16" s="1234"/>
      <c r="C16" s="1237"/>
      <c r="D16" s="1238"/>
      <c r="E16" s="1238"/>
      <c r="F16" s="1238"/>
      <c r="G16" s="1238"/>
      <c r="H16" s="1309"/>
      <c r="I16" s="1268"/>
      <c r="J16" s="1268"/>
      <c r="K16" s="1268"/>
      <c r="L16" s="1268"/>
      <c r="M16" s="1268"/>
      <c r="N16" s="1298"/>
      <c r="O16" s="1265"/>
      <c r="P16" s="1268"/>
      <c r="Q16" s="1268"/>
      <c r="R16" s="1268"/>
      <c r="S16" s="1268"/>
      <c r="T16" s="1268"/>
      <c r="U16" s="1298"/>
      <c r="V16" s="1265"/>
      <c r="W16" s="1268"/>
      <c r="X16" s="1268"/>
      <c r="Y16" s="1268"/>
      <c r="Z16" s="1268"/>
      <c r="AA16" s="1268"/>
      <c r="AB16" s="1298"/>
      <c r="AC16" s="1265"/>
      <c r="AD16" s="1268"/>
      <c r="AE16" s="1268"/>
      <c r="AF16" s="1268"/>
      <c r="AG16" s="1268"/>
      <c r="AH16" s="1268"/>
      <c r="AI16" s="1298"/>
      <c r="AJ16" s="1265"/>
      <c r="AK16" s="1268"/>
      <c r="AL16" s="1271"/>
      <c r="AM16" s="1278"/>
      <c r="AN16" s="1279"/>
      <c r="AO16" s="1280"/>
      <c r="AP16" s="1287"/>
      <c r="AQ16" s="1288"/>
      <c r="AR16" s="1288"/>
      <c r="AS16" s="1288"/>
      <c r="AT16" s="1289"/>
      <c r="AU16" s="1312"/>
      <c r="AV16" s="1313"/>
      <c r="AW16" s="185" t="s">
        <v>318</v>
      </c>
      <c r="AX16" s="1260"/>
      <c r="AY16" s="1261"/>
      <c r="AZ16" s="1261"/>
      <c r="BA16" s="1261"/>
      <c r="BB16" s="1262"/>
      <c r="BC16" s="1253"/>
      <c r="BD16" s="1250"/>
      <c r="BE16" s="1250"/>
      <c r="BF16" s="1250"/>
      <c r="BG16" s="1250"/>
      <c r="BH16" s="1250"/>
      <c r="BI16" s="1250"/>
      <c r="BJ16" s="1250"/>
      <c r="BK16" s="1230"/>
      <c r="BL16" s="1253"/>
      <c r="BM16" s="1250"/>
      <c r="BN16" s="1250"/>
      <c r="BO16" s="1250"/>
      <c r="BP16" s="1250"/>
      <c r="BQ16" s="1250"/>
      <c r="BR16" s="1250"/>
      <c r="BS16" s="1250"/>
      <c r="BT16" s="1230"/>
    </row>
    <row r="17" spans="1:73" ht="18.75" customHeight="1" x14ac:dyDescent="0.4">
      <c r="A17" s="1299" t="s">
        <v>164</v>
      </c>
      <c r="B17" s="1300"/>
      <c r="C17" s="1303"/>
      <c r="D17" s="1304"/>
      <c r="E17" s="1304"/>
      <c r="F17" s="1304"/>
      <c r="G17" s="1304"/>
      <c r="H17" s="1307"/>
      <c r="I17" s="1266"/>
      <c r="J17" s="1266"/>
      <c r="K17" s="1266"/>
      <c r="L17" s="1266"/>
      <c r="M17" s="1266"/>
      <c r="N17" s="1296"/>
      <c r="O17" s="1263"/>
      <c r="P17" s="1266"/>
      <c r="Q17" s="1266"/>
      <c r="R17" s="1266"/>
      <c r="S17" s="1266"/>
      <c r="T17" s="1266"/>
      <c r="U17" s="1296"/>
      <c r="V17" s="1263"/>
      <c r="W17" s="1266"/>
      <c r="X17" s="1266"/>
      <c r="Y17" s="1266"/>
      <c r="Z17" s="1266"/>
      <c r="AA17" s="1266"/>
      <c r="AB17" s="1296"/>
      <c r="AC17" s="1263"/>
      <c r="AD17" s="1266"/>
      <c r="AE17" s="1266"/>
      <c r="AF17" s="1266"/>
      <c r="AG17" s="1266"/>
      <c r="AH17" s="1266"/>
      <c r="AI17" s="1296"/>
      <c r="AJ17" s="1263"/>
      <c r="AK17" s="1266"/>
      <c r="AL17" s="1269"/>
      <c r="AM17" s="1272">
        <f>SUM(BL17:BT18)</f>
        <v>0</v>
      </c>
      <c r="AN17" s="1273"/>
      <c r="AO17" s="1274"/>
      <c r="AP17" s="1281"/>
      <c r="AQ17" s="1282"/>
      <c r="AR17" s="1282"/>
      <c r="AS17" s="1282"/>
      <c r="AT17" s="1283"/>
      <c r="AU17" s="1290" t="s">
        <v>317</v>
      </c>
      <c r="AV17" s="1291"/>
      <c r="AW17" s="1292"/>
      <c r="AX17" s="1254"/>
      <c r="AY17" s="1255"/>
      <c r="AZ17" s="1255"/>
      <c r="BA17" s="1255"/>
      <c r="BB17" s="1256"/>
      <c r="BC17" s="1251">
        <f t="shared" ref="BC17:BK17" si="5">COUNTIF($H17:$AL18,BC$6)</f>
        <v>0</v>
      </c>
      <c r="BD17" s="1248">
        <f t="shared" si="5"/>
        <v>0</v>
      </c>
      <c r="BE17" s="1248">
        <f t="shared" si="5"/>
        <v>0</v>
      </c>
      <c r="BF17" s="1248">
        <f t="shared" si="5"/>
        <v>0</v>
      </c>
      <c r="BG17" s="1248">
        <f t="shared" si="5"/>
        <v>0</v>
      </c>
      <c r="BH17" s="1248">
        <f t="shared" si="5"/>
        <v>0</v>
      </c>
      <c r="BI17" s="1248">
        <f t="shared" si="5"/>
        <v>0</v>
      </c>
      <c r="BJ17" s="1248">
        <f t="shared" si="5"/>
        <v>0</v>
      </c>
      <c r="BK17" s="1228">
        <f t="shared" si="5"/>
        <v>0</v>
      </c>
      <c r="BL17" s="1251">
        <f t="shared" ref="BL17:BT17" si="6">BC17*BC$42*24</f>
        <v>0</v>
      </c>
      <c r="BM17" s="1248">
        <f t="shared" si="6"/>
        <v>0</v>
      </c>
      <c r="BN17" s="1248">
        <f t="shared" si="6"/>
        <v>0</v>
      </c>
      <c r="BO17" s="1248">
        <f t="shared" si="6"/>
        <v>0</v>
      </c>
      <c r="BP17" s="1248">
        <f t="shared" si="6"/>
        <v>0</v>
      </c>
      <c r="BQ17" s="1248">
        <f t="shared" si="6"/>
        <v>0</v>
      </c>
      <c r="BR17" s="1248">
        <f t="shared" si="6"/>
        <v>0</v>
      </c>
      <c r="BS17" s="1248">
        <f t="shared" si="6"/>
        <v>0</v>
      </c>
      <c r="BT17" s="1228">
        <f t="shared" si="6"/>
        <v>0</v>
      </c>
    </row>
    <row r="18" spans="1:73" ht="18.75" customHeight="1" x14ac:dyDescent="0.4">
      <c r="A18" s="1301"/>
      <c r="B18" s="1302"/>
      <c r="C18" s="1305"/>
      <c r="D18" s="1306"/>
      <c r="E18" s="1306"/>
      <c r="F18" s="1306"/>
      <c r="G18" s="1306"/>
      <c r="H18" s="1308"/>
      <c r="I18" s="1267"/>
      <c r="J18" s="1267"/>
      <c r="K18" s="1267"/>
      <c r="L18" s="1267"/>
      <c r="M18" s="1267"/>
      <c r="N18" s="1297"/>
      <c r="O18" s="1264"/>
      <c r="P18" s="1267"/>
      <c r="Q18" s="1267"/>
      <c r="R18" s="1267"/>
      <c r="S18" s="1267"/>
      <c r="T18" s="1267"/>
      <c r="U18" s="1297"/>
      <c r="V18" s="1264"/>
      <c r="W18" s="1267"/>
      <c r="X18" s="1267"/>
      <c r="Y18" s="1267"/>
      <c r="Z18" s="1267"/>
      <c r="AA18" s="1267"/>
      <c r="AB18" s="1297"/>
      <c r="AC18" s="1264"/>
      <c r="AD18" s="1267"/>
      <c r="AE18" s="1267"/>
      <c r="AF18" s="1267"/>
      <c r="AG18" s="1267"/>
      <c r="AH18" s="1267"/>
      <c r="AI18" s="1297"/>
      <c r="AJ18" s="1264"/>
      <c r="AK18" s="1267"/>
      <c r="AL18" s="1270"/>
      <c r="AM18" s="1275"/>
      <c r="AN18" s="1276"/>
      <c r="AO18" s="1277"/>
      <c r="AP18" s="1284"/>
      <c r="AQ18" s="1285"/>
      <c r="AR18" s="1285"/>
      <c r="AS18" s="1285"/>
      <c r="AT18" s="1286"/>
      <c r="AU18" s="1293"/>
      <c r="AV18" s="1294"/>
      <c r="AW18" s="1295"/>
      <c r="AX18" s="1257"/>
      <c r="AY18" s="1258"/>
      <c r="AZ18" s="1258"/>
      <c r="BA18" s="1258"/>
      <c r="BB18" s="1259"/>
      <c r="BC18" s="1252"/>
      <c r="BD18" s="1249"/>
      <c r="BE18" s="1249"/>
      <c r="BF18" s="1249"/>
      <c r="BG18" s="1249"/>
      <c r="BH18" s="1249"/>
      <c r="BI18" s="1249"/>
      <c r="BJ18" s="1249"/>
      <c r="BK18" s="1229"/>
      <c r="BL18" s="1252"/>
      <c r="BM18" s="1249"/>
      <c r="BN18" s="1249"/>
      <c r="BO18" s="1249"/>
      <c r="BP18" s="1249"/>
      <c r="BQ18" s="1249"/>
      <c r="BR18" s="1249"/>
      <c r="BS18" s="1249"/>
      <c r="BT18" s="1229"/>
    </row>
    <row r="19" spans="1:73" ht="18.75" customHeight="1" x14ac:dyDescent="0.4">
      <c r="A19" s="1231" t="s">
        <v>178</v>
      </c>
      <c r="B19" s="1232"/>
      <c r="C19" s="1235"/>
      <c r="D19" s="1236"/>
      <c r="E19" s="1236"/>
      <c r="F19" s="1236"/>
      <c r="G19" s="1236"/>
      <c r="H19" s="1308"/>
      <c r="I19" s="1267"/>
      <c r="J19" s="1267"/>
      <c r="K19" s="1267"/>
      <c r="L19" s="1267"/>
      <c r="M19" s="1267"/>
      <c r="N19" s="1297"/>
      <c r="O19" s="1264"/>
      <c r="P19" s="1267"/>
      <c r="Q19" s="1267"/>
      <c r="R19" s="1267"/>
      <c r="S19" s="1267"/>
      <c r="T19" s="1267"/>
      <c r="U19" s="1297"/>
      <c r="V19" s="1264"/>
      <c r="W19" s="1267"/>
      <c r="X19" s="1267"/>
      <c r="Y19" s="1267"/>
      <c r="Z19" s="1267"/>
      <c r="AA19" s="1267"/>
      <c r="AB19" s="1297"/>
      <c r="AC19" s="1264"/>
      <c r="AD19" s="1267"/>
      <c r="AE19" s="1267"/>
      <c r="AF19" s="1267"/>
      <c r="AG19" s="1267"/>
      <c r="AH19" s="1267"/>
      <c r="AI19" s="1297"/>
      <c r="AJ19" s="1264"/>
      <c r="AK19" s="1267"/>
      <c r="AL19" s="1270"/>
      <c r="AM19" s="1275"/>
      <c r="AN19" s="1276"/>
      <c r="AO19" s="1277"/>
      <c r="AP19" s="1284"/>
      <c r="AQ19" s="1285"/>
      <c r="AR19" s="1285"/>
      <c r="AS19" s="1285"/>
      <c r="AT19" s="1286"/>
      <c r="AU19" s="1310"/>
      <c r="AV19" s="1311"/>
      <c r="AW19" s="184" t="s">
        <v>19</v>
      </c>
      <c r="AX19" s="1257"/>
      <c r="AY19" s="1258"/>
      <c r="AZ19" s="1258"/>
      <c r="BA19" s="1258"/>
      <c r="BB19" s="1259"/>
      <c r="BC19" s="1252"/>
      <c r="BD19" s="1249"/>
      <c r="BE19" s="1249"/>
      <c r="BF19" s="1249"/>
      <c r="BG19" s="1249"/>
      <c r="BH19" s="1249"/>
      <c r="BI19" s="1249"/>
      <c r="BJ19" s="1249"/>
      <c r="BK19" s="1229"/>
      <c r="BL19" s="1252"/>
      <c r="BM19" s="1249"/>
      <c r="BN19" s="1249"/>
      <c r="BO19" s="1249"/>
      <c r="BP19" s="1249"/>
      <c r="BQ19" s="1249"/>
      <c r="BR19" s="1249"/>
      <c r="BS19" s="1249"/>
      <c r="BT19" s="1229"/>
    </row>
    <row r="20" spans="1:73" ht="18.75" customHeight="1" x14ac:dyDescent="0.4">
      <c r="A20" s="1233"/>
      <c r="B20" s="1234"/>
      <c r="C20" s="1237"/>
      <c r="D20" s="1238"/>
      <c r="E20" s="1238"/>
      <c r="F20" s="1238"/>
      <c r="G20" s="1238"/>
      <c r="H20" s="1309"/>
      <c r="I20" s="1268"/>
      <c r="J20" s="1268"/>
      <c r="K20" s="1268"/>
      <c r="L20" s="1268"/>
      <c r="M20" s="1268"/>
      <c r="N20" s="1298"/>
      <c r="O20" s="1265"/>
      <c r="P20" s="1268"/>
      <c r="Q20" s="1268"/>
      <c r="R20" s="1268"/>
      <c r="S20" s="1268"/>
      <c r="T20" s="1268"/>
      <c r="U20" s="1298"/>
      <c r="V20" s="1265"/>
      <c r="W20" s="1268"/>
      <c r="X20" s="1268"/>
      <c r="Y20" s="1268"/>
      <c r="Z20" s="1268"/>
      <c r="AA20" s="1268"/>
      <c r="AB20" s="1298"/>
      <c r="AC20" s="1265"/>
      <c r="AD20" s="1268"/>
      <c r="AE20" s="1268"/>
      <c r="AF20" s="1268"/>
      <c r="AG20" s="1268"/>
      <c r="AH20" s="1268"/>
      <c r="AI20" s="1298"/>
      <c r="AJ20" s="1265"/>
      <c r="AK20" s="1268"/>
      <c r="AL20" s="1271"/>
      <c r="AM20" s="1278"/>
      <c r="AN20" s="1279"/>
      <c r="AO20" s="1280"/>
      <c r="AP20" s="1287"/>
      <c r="AQ20" s="1288"/>
      <c r="AR20" s="1288"/>
      <c r="AS20" s="1288"/>
      <c r="AT20" s="1289"/>
      <c r="AU20" s="1312"/>
      <c r="AV20" s="1313"/>
      <c r="AW20" s="185" t="s">
        <v>318</v>
      </c>
      <c r="AX20" s="1260"/>
      <c r="AY20" s="1261"/>
      <c r="AZ20" s="1261"/>
      <c r="BA20" s="1261"/>
      <c r="BB20" s="1262"/>
      <c r="BC20" s="1253"/>
      <c r="BD20" s="1250"/>
      <c r="BE20" s="1250"/>
      <c r="BF20" s="1250"/>
      <c r="BG20" s="1250"/>
      <c r="BH20" s="1250"/>
      <c r="BI20" s="1250"/>
      <c r="BJ20" s="1250"/>
      <c r="BK20" s="1230"/>
      <c r="BL20" s="1253"/>
      <c r="BM20" s="1250"/>
      <c r="BN20" s="1250"/>
      <c r="BO20" s="1250"/>
      <c r="BP20" s="1250"/>
      <c r="BQ20" s="1250"/>
      <c r="BR20" s="1250"/>
      <c r="BS20" s="1250"/>
      <c r="BT20" s="1230"/>
    </row>
    <row r="21" spans="1:73" ht="18.75" customHeight="1" x14ac:dyDescent="0.4">
      <c r="A21" s="1299" t="s">
        <v>164</v>
      </c>
      <c r="B21" s="1300"/>
      <c r="C21" s="1303"/>
      <c r="D21" s="1304"/>
      <c r="E21" s="1304"/>
      <c r="F21" s="1304"/>
      <c r="G21" s="1304"/>
      <c r="H21" s="1307"/>
      <c r="I21" s="1266"/>
      <c r="J21" s="1266"/>
      <c r="K21" s="1266"/>
      <c r="L21" s="1266"/>
      <c r="M21" s="1266"/>
      <c r="N21" s="1296"/>
      <c r="O21" s="1263"/>
      <c r="P21" s="1266"/>
      <c r="Q21" s="1266"/>
      <c r="R21" s="1266"/>
      <c r="S21" s="1266"/>
      <c r="T21" s="1266"/>
      <c r="U21" s="1296"/>
      <c r="V21" s="1263"/>
      <c r="W21" s="1266"/>
      <c r="X21" s="1266"/>
      <c r="Y21" s="1266"/>
      <c r="Z21" s="1266"/>
      <c r="AA21" s="1266"/>
      <c r="AB21" s="1296"/>
      <c r="AC21" s="1263"/>
      <c r="AD21" s="1266"/>
      <c r="AE21" s="1266"/>
      <c r="AF21" s="1266"/>
      <c r="AG21" s="1266"/>
      <c r="AH21" s="1266"/>
      <c r="AI21" s="1296"/>
      <c r="AJ21" s="1263"/>
      <c r="AK21" s="1266"/>
      <c r="AL21" s="1269"/>
      <c r="AM21" s="1272">
        <f>SUM(BL21:BT22)</f>
        <v>0</v>
      </c>
      <c r="AN21" s="1273"/>
      <c r="AO21" s="1274"/>
      <c r="AP21" s="1281"/>
      <c r="AQ21" s="1282"/>
      <c r="AR21" s="1282"/>
      <c r="AS21" s="1282"/>
      <c r="AT21" s="1283"/>
      <c r="AU21" s="1290" t="s">
        <v>317</v>
      </c>
      <c r="AV21" s="1291"/>
      <c r="AW21" s="1292"/>
      <c r="AX21" s="1254"/>
      <c r="AY21" s="1255"/>
      <c r="AZ21" s="1255"/>
      <c r="BA21" s="1255"/>
      <c r="BB21" s="1256"/>
      <c r="BC21" s="1251">
        <f t="shared" ref="BC21:BK21" si="7">COUNTIF($H21:$AL22,BC$6)</f>
        <v>0</v>
      </c>
      <c r="BD21" s="1248">
        <f t="shared" si="7"/>
        <v>0</v>
      </c>
      <c r="BE21" s="1248">
        <f t="shared" si="7"/>
        <v>0</v>
      </c>
      <c r="BF21" s="1248">
        <f t="shared" si="7"/>
        <v>0</v>
      </c>
      <c r="BG21" s="1248">
        <f t="shared" si="7"/>
        <v>0</v>
      </c>
      <c r="BH21" s="1248">
        <f t="shared" si="7"/>
        <v>0</v>
      </c>
      <c r="BI21" s="1248">
        <f t="shared" si="7"/>
        <v>0</v>
      </c>
      <c r="BJ21" s="1248">
        <f t="shared" si="7"/>
        <v>0</v>
      </c>
      <c r="BK21" s="1228">
        <f t="shared" si="7"/>
        <v>0</v>
      </c>
      <c r="BL21" s="1251">
        <f t="shared" ref="BL21:BT21" si="8">BC21*BC$42*24</f>
        <v>0</v>
      </c>
      <c r="BM21" s="1248">
        <f t="shared" si="8"/>
        <v>0</v>
      </c>
      <c r="BN21" s="1248">
        <f t="shared" si="8"/>
        <v>0</v>
      </c>
      <c r="BO21" s="1248">
        <f t="shared" si="8"/>
        <v>0</v>
      </c>
      <c r="BP21" s="1248">
        <f t="shared" si="8"/>
        <v>0</v>
      </c>
      <c r="BQ21" s="1248">
        <f t="shared" si="8"/>
        <v>0</v>
      </c>
      <c r="BR21" s="1248">
        <f t="shared" si="8"/>
        <v>0</v>
      </c>
      <c r="BS21" s="1248">
        <f t="shared" si="8"/>
        <v>0</v>
      </c>
      <c r="BT21" s="1228">
        <f t="shared" si="8"/>
        <v>0</v>
      </c>
    </row>
    <row r="22" spans="1:73" ht="18.75" customHeight="1" x14ac:dyDescent="0.4">
      <c r="A22" s="1301"/>
      <c r="B22" s="1302"/>
      <c r="C22" s="1305"/>
      <c r="D22" s="1306"/>
      <c r="E22" s="1306"/>
      <c r="F22" s="1306"/>
      <c r="G22" s="1306"/>
      <c r="H22" s="1308"/>
      <c r="I22" s="1267"/>
      <c r="J22" s="1267"/>
      <c r="K22" s="1267"/>
      <c r="L22" s="1267"/>
      <c r="M22" s="1267"/>
      <c r="N22" s="1297"/>
      <c r="O22" s="1264"/>
      <c r="P22" s="1267"/>
      <c r="Q22" s="1267"/>
      <c r="R22" s="1267"/>
      <c r="S22" s="1267"/>
      <c r="T22" s="1267"/>
      <c r="U22" s="1297"/>
      <c r="V22" s="1264"/>
      <c r="W22" s="1267"/>
      <c r="X22" s="1267"/>
      <c r="Y22" s="1267"/>
      <c r="Z22" s="1267"/>
      <c r="AA22" s="1267"/>
      <c r="AB22" s="1297"/>
      <c r="AC22" s="1264"/>
      <c r="AD22" s="1267"/>
      <c r="AE22" s="1267"/>
      <c r="AF22" s="1267"/>
      <c r="AG22" s="1267"/>
      <c r="AH22" s="1267"/>
      <c r="AI22" s="1297"/>
      <c r="AJ22" s="1264"/>
      <c r="AK22" s="1267"/>
      <c r="AL22" s="1270"/>
      <c r="AM22" s="1275"/>
      <c r="AN22" s="1276"/>
      <c r="AO22" s="1277"/>
      <c r="AP22" s="1284"/>
      <c r="AQ22" s="1285"/>
      <c r="AR22" s="1285"/>
      <c r="AS22" s="1285"/>
      <c r="AT22" s="1286"/>
      <c r="AU22" s="1293"/>
      <c r="AV22" s="1294"/>
      <c r="AW22" s="1295"/>
      <c r="AX22" s="1257"/>
      <c r="AY22" s="1258"/>
      <c r="AZ22" s="1258"/>
      <c r="BA22" s="1258"/>
      <c r="BB22" s="1259"/>
      <c r="BC22" s="1252"/>
      <c r="BD22" s="1249"/>
      <c r="BE22" s="1249"/>
      <c r="BF22" s="1249"/>
      <c r="BG22" s="1249"/>
      <c r="BH22" s="1249"/>
      <c r="BI22" s="1249"/>
      <c r="BJ22" s="1249"/>
      <c r="BK22" s="1229"/>
      <c r="BL22" s="1252"/>
      <c r="BM22" s="1249"/>
      <c r="BN22" s="1249"/>
      <c r="BO22" s="1249"/>
      <c r="BP22" s="1249"/>
      <c r="BQ22" s="1249"/>
      <c r="BR22" s="1249"/>
      <c r="BS22" s="1249"/>
      <c r="BT22" s="1229"/>
    </row>
    <row r="23" spans="1:73" ht="18.75" customHeight="1" x14ac:dyDescent="0.4">
      <c r="A23" s="1231" t="s">
        <v>178</v>
      </c>
      <c r="B23" s="1232"/>
      <c r="C23" s="1235"/>
      <c r="D23" s="1236"/>
      <c r="E23" s="1236"/>
      <c r="F23" s="1236"/>
      <c r="G23" s="1236"/>
      <c r="H23" s="1308"/>
      <c r="I23" s="1267"/>
      <c r="J23" s="1267"/>
      <c r="K23" s="1267"/>
      <c r="L23" s="1267"/>
      <c r="M23" s="1267"/>
      <c r="N23" s="1297"/>
      <c r="O23" s="1264"/>
      <c r="P23" s="1267"/>
      <c r="Q23" s="1267"/>
      <c r="R23" s="1267"/>
      <c r="S23" s="1267"/>
      <c r="T23" s="1267"/>
      <c r="U23" s="1297"/>
      <c r="V23" s="1264"/>
      <c r="W23" s="1267"/>
      <c r="X23" s="1267"/>
      <c r="Y23" s="1267"/>
      <c r="Z23" s="1267"/>
      <c r="AA23" s="1267"/>
      <c r="AB23" s="1297"/>
      <c r="AC23" s="1264"/>
      <c r="AD23" s="1267"/>
      <c r="AE23" s="1267"/>
      <c r="AF23" s="1267"/>
      <c r="AG23" s="1267"/>
      <c r="AH23" s="1267"/>
      <c r="AI23" s="1297"/>
      <c r="AJ23" s="1264"/>
      <c r="AK23" s="1267"/>
      <c r="AL23" s="1270"/>
      <c r="AM23" s="1275"/>
      <c r="AN23" s="1276"/>
      <c r="AO23" s="1277"/>
      <c r="AP23" s="1284"/>
      <c r="AQ23" s="1285"/>
      <c r="AR23" s="1285"/>
      <c r="AS23" s="1285"/>
      <c r="AT23" s="1286"/>
      <c r="AU23" s="1310"/>
      <c r="AV23" s="1311"/>
      <c r="AW23" s="184" t="s">
        <v>19</v>
      </c>
      <c r="AX23" s="1257"/>
      <c r="AY23" s="1258"/>
      <c r="AZ23" s="1258"/>
      <c r="BA23" s="1258"/>
      <c r="BB23" s="1259"/>
      <c r="BC23" s="1252"/>
      <c r="BD23" s="1249"/>
      <c r="BE23" s="1249"/>
      <c r="BF23" s="1249"/>
      <c r="BG23" s="1249"/>
      <c r="BH23" s="1249"/>
      <c r="BI23" s="1249"/>
      <c r="BJ23" s="1249"/>
      <c r="BK23" s="1229"/>
      <c r="BL23" s="1252"/>
      <c r="BM23" s="1249"/>
      <c r="BN23" s="1249"/>
      <c r="BO23" s="1249"/>
      <c r="BP23" s="1249"/>
      <c r="BQ23" s="1249"/>
      <c r="BR23" s="1249"/>
      <c r="BS23" s="1249"/>
      <c r="BT23" s="1229"/>
    </row>
    <row r="24" spans="1:73" ht="18.75" customHeight="1" x14ac:dyDescent="0.4">
      <c r="A24" s="1233"/>
      <c r="B24" s="1234"/>
      <c r="C24" s="1237"/>
      <c r="D24" s="1238"/>
      <c r="E24" s="1238"/>
      <c r="F24" s="1238"/>
      <c r="G24" s="1238"/>
      <c r="H24" s="1309"/>
      <c r="I24" s="1268"/>
      <c r="J24" s="1268"/>
      <c r="K24" s="1268"/>
      <c r="L24" s="1268"/>
      <c r="M24" s="1268"/>
      <c r="N24" s="1298"/>
      <c r="O24" s="1265"/>
      <c r="P24" s="1268"/>
      <c r="Q24" s="1268"/>
      <c r="R24" s="1268"/>
      <c r="S24" s="1268"/>
      <c r="T24" s="1268"/>
      <c r="U24" s="1298"/>
      <c r="V24" s="1265"/>
      <c r="W24" s="1268"/>
      <c r="X24" s="1268"/>
      <c r="Y24" s="1268"/>
      <c r="Z24" s="1268"/>
      <c r="AA24" s="1268"/>
      <c r="AB24" s="1298"/>
      <c r="AC24" s="1265"/>
      <c r="AD24" s="1268"/>
      <c r="AE24" s="1268"/>
      <c r="AF24" s="1268"/>
      <c r="AG24" s="1268"/>
      <c r="AH24" s="1268"/>
      <c r="AI24" s="1298"/>
      <c r="AJ24" s="1265"/>
      <c r="AK24" s="1268"/>
      <c r="AL24" s="1271"/>
      <c r="AM24" s="1278"/>
      <c r="AN24" s="1279"/>
      <c r="AO24" s="1280"/>
      <c r="AP24" s="1287"/>
      <c r="AQ24" s="1288"/>
      <c r="AR24" s="1288"/>
      <c r="AS24" s="1288"/>
      <c r="AT24" s="1289"/>
      <c r="AU24" s="1312"/>
      <c r="AV24" s="1313"/>
      <c r="AW24" s="185" t="s">
        <v>318</v>
      </c>
      <c r="AX24" s="1260"/>
      <c r="AY24" s="1261"/>
      <c r="AZ24" s="1261"/>
      <c r="BA24" s="1261"/>
      <c r="BB24" s="1262"/>
      <c r="BC24" s="1253"/>
      <c r="BD24" s="1250"/>
      <c r="BE24" s="1250"/>
      <c r="BF24" s="1250"/>
      <c r="BG24" s="1250"/>
      <c r="BH24" s="1250"/>
      <c r="BI24" s="1250"/>
      <c r="BJ24" s="1250"/>
      <c r="BK24" s="1230"/>
      <c r="BL24" s="1253"/>
      <c r="BM24" s="1250"/>
      <c r="BN24" s="1250"/>
      <c r="BO24" s="1250"/>
      <c r="BP24" s="1250"/>
      <c r="BQ24" s="1250"/>
      <c r="BR24" s="1250"/>
      <c r="BS24" s="1250"/>
      <c r="BT24" s="1230"/>
    </row>
    <row r="25" spans="1:73" ht="18.75" customHeight="1" x14ac:dyDescent="0.4">
      <c r="A25" s="1299" t="s">
        <v>164</v>
      </c>
      <c r="B25" s="1300"/>
      <c r="C25" s="1303"/>
      <c r="D25" s="1304"/>
      <c r="E25" s="1304"/>
      <c r="F25" s="1304"/>
      <c r="G25" s="1304"/>
      <c r="H25" s="1307"/>
      <c r="I25" s="1266"/>
      <c r="J25" s="1266"/>
      <c r="K25" s="1266"/>
      <c r="L25" s="1266"/>
      <c r="M25" s="1266"/>
      <c r="N25" s="1296"/>
      <c r="O25" s="1263"/>
      <c r="P25" s="1266"/>
      <c r="Q25" s="1266"/>
      <c r="R25" s="1266"/>
      <c r="S25" s="1266"/>
      <c r="T25" s="1266"/>
      <c r="U25" s="1296"/>
      <c r="V25" s="1263"/>
      <c r="W25" s="1266"/>
      <c r="X25" s="1266"/>
      <c r="Y25" s="1266"/>
      <c r="Z25" s="1266"/>
      <c r="AA25" s="1266"/>
      <c r="AB25" s="1296"/>
      <c r="AC25" s="1263"/>
      <c r="AD25" s="1266"/>
      <c r="AE25" s="1266"/>
      <c r="AF25" s="1266"/>
      <c r="AG25" s="1266"/>
      <c r="AH25" s="1266"/>
      <c r="AI25" s="1296"/>
      <c r="AJ25" s="1263"/>
      <c r="AK25" s="1266"/>
      <c r="AL25" s="1269"/>
      <c r="AM25" s="1272">
        <f>SUM(BL25:BT26)</f>
        <v>0</v>
      </c>
      <c r="AN25" s="1273"/>
      <c r="AO25" s="1274"/>
      <c r="AP25" s="1281"/>
      <c r="AQ25" s="1282"/>
      <c r="AR25" s="1282"/>
      <c r="AS25" s="1282"/>
      <c r="AT25" s="1283"/>
      <c r="AU25" s="1290" t="s">
        <v>317</v>
      </c>
      <c r="AV25" s="1291"/>
      <c r="AW25" s="1292"/>
      <c r="AX25" s="1254"/>
      <c r="AY25" s="1255"/>
      <c r="AZ25" s="1255"/>
      <c r="BA25" s="1255"/>
      <c r="BB25" s="1256"/>
      <c r="BC25" s="1251">
        <f t="shared" ref="BC25:BK25" si="9">COUNTIF($H25:$AL26,BC$6)</f>
        <v>0</v>
      </c>
      <c r="BD25" s="1248">
        <f t="shared" si="9"/>
        <v>0</v>
      </c>
      <c r="BE25" s="1248">
        <f t="shared" si="9"/>
        <v>0</v>
      </c>
      <c r="BF25" s="1248">
        <f t="shared" si="9"/>
        <v>0</v>
      </c>
      <c r="BG25" s="1248">
        <f t="shared" si="9"/>
        <v>0</v>
      </c>
      <c r="BH25" s="1248">
        <f t="shared" si="9"/>
        <v>0</v>
      </c>
      <c r="BI25" s="1248">
        <f t="shared" si="9"/>
        <v>0</v>
      </c>
      <c r="BJ25" s="1248">
        <f t="shared" si="9"/>
        <v>0</v>
      </c>
      <c r="BK25" s="1228">
        <f t="shared" si="9"/>
        <v>0</v>
      </c>
      <c r="BL25" s="1251">
        <f t="shared" ref="BL25:BT25" si="10">BC25*BC$42*24</f>
        <v>0</v>
      </c>
      <c r="BM25" s="1248">
        <f t="shared" si="10"/>
        <v>0</v>
      </c>
      <c r="BN25" s="1248">
        <f t="shared" si="10"/>
        <v>0</v>
      </c>
      <c r="BO25" s="1248">
        <f t="shared" si="10"/>
        <v>0</v>
      </c>
      <c r="BP25" s="1248">
        <f t="shared" si="10"/>
        <v>0</v>
      </c>
      <c r="BQ25" s="1248">
        <f t="shared" si="10"/>
        <v>0</v>
      </c>
      <c r="BR25" s="1248">
        <f t="shared" si="10"/>
        <v>0</v>
      </c>
      <c r="BS25" s="1248">
        <f t="shared" si="10"/>
        <v>0</v>
      </c>
      <c r="BT25" s="1228">
        <f t="shared" si="10"/>
        <v>0</v>
      </c>
      <c r="BU25" s="167">
        <f>AM58</f>
        <v>0</v>
      </c>
    </row>
    <row r="26" spans="1:73" ht="18.75" customHeight="1" x14ac:dyDescent="0.4">
      <c r="A26" s="1301"/>
      <c r="B26" s="1302"/>
      <c r="C26" s="1305"/>
      <c r="D26" s="1306"/>
      <c r="E26" s="1306"/>
      <c r="F26" s="1306"/>
      <c r="G26" s="1306"/>
      <c r="H26" s="1308"/>
      <c r="I26" s="1267"/>
      <c r="J26" s="1267"/>
      <c r="K26" s="1267"/>
      <c r="L26" s="1267"/>
      <c r="M26" s="1267"/>
      <c r="N26" s="1297"/>
      <c r="O26" s="1264"/>
      <c r="P26" s="1267"/>
      <c r="Q26" s="1267"/>
      <c r="R26" s="1267"/>
      <c r="S26" s="1267"/>
      <c r="T26" s="1267"/>
      <c r="U26" s="1297"/>
      <c r="V26" s="1264"/>
      <c r="W26" s="1267"/>
      <c r="X26" s="1267"/>
      <c r="Y26" s="1267"/>
      <c r="Z26" s="1267"/>
      <c r="AA26" s="1267"/>
      <c r="AB26" s="1297"/>
      <c r="AC26" s="1264"/>
      <c r="AD26" s="1267"/>
      <c r="AE26" s="1267"/>
      <c r="AF26" s="1267"/>
      <c r="AG26" s="1267"/>
      <c r="AH26" s="1267"/>
      <c r="AI26" s="1297"/>
      <c r="AJ26" s="1264"/>
      <c r="AK26" s="1267"/>
      <c r="AL26" s="1270"/>
      <c r="AM26" s="1275"/>
      <c r="AN26" s="1276"/>
      <c r="AO26" s="1277"/>
      <c r="AP26" s="1284"/>
      <c r="AQ26" s="1285"/>
      <c r="AR26" s="1285"/>
      <c r="AS26" s="1285"/>
      <c r="AT26" s="1286"/>
      <c r="AU26" s="1293"/>
      <c r="AV26" s="1294"/>
      <c r="AW26" s="1295"/>
      <c r="AX26" s="1257"/>
      <c r="AY26" s="1258"/>
      <c r="AZ26" s="1258"/>
      <c r="BA26" s="1258"/>
      <c r="BB26" s="1259"/>
      <c r="BC26" s="1252"/>
      <c r="BD26" s="1249"/>
      <c r="BE26" s="1249"/>
      <c r="BF26" s="1249"/>
      <c r="BG26" s="1249"/>
      <c r="BH26" s="1249"/>
      <c r="BI26" s="1249"/>
      <c r="BJ26" s="1249"/>
      <c r="BK26" s="1229"/>
      <c r="BL26" s="1252"/>
      <c r="BM26" s="1249"/>
      <c r="BN26" s="1249"/>
      <c r="BO26" s="1249"/>
      <c r="BP26" s="1249"/>
      <c r="BQ26" s="1249"/>
      <c r="BR26" s="1249"/>
      <c r="BS26" s="1249"/>
      <c r="BT26" s="1229"/>
      <c r="BU26" s="167">
        <f>AM59</f>
        <v>0</v>
      </c>
    </row>
    <row r="27" spans="1:73" ht="18.75" customHeight="1" x14ac:dyDescent="0.4">
      <c r="A27" s="1231" t="s">
        <v>178</v>
      </c>
      <c r="B27" s="1232"/>
      <c r="C27" s="1235"/>
      <c r="D27" s="1236"/>
      <c r="E27" s="1236"/>
      <c r="F27" s="1236"/>
      <c r="G27" s="1236"/>
      <c r="H27" s="1308"/>
      <c r="I27" s="1267"/>
      <c r="J27" s="1267"/>
      <c r="K27" s="1267"/>
      <c r="L27" s="1267"/>
      <c r="M27" s="1267"/>
      <c r="N27" s="1297"/>
      <c r="O27" s="1264"/>
      <c r="P27" s="1267"/>
      <c r="Q27" s="1267"/>
      <c r="R27" s="1267"/>
      <c r="S27" s="1267"/>
      <c r="T27" s="1267"/>
      <c r="U27" s="1297"/>
      <c r="V27" s="1264"/>
      <c r="W27" s="1267"/>
      <c r="X27" s="1267"/>
      <c r="Y27" s="1267"/>
      <c r="Z27" s="1267"/>
      <c r="AA27" s="1267"/>
      <c r="AB27" s="1297"/>
      <c r="AC27" s="1264"/>
      <c r="AD27" s="1267"/>
      <c r="AE27" s="1267"/>
      <c r="AF27" s="1267"/>
      <c r="AG27" s="1267"/>
      <c r="AH27" s="1267"/>
      <c r="AI27" s="1297"/>
      <c r="AJ27" s="1264"/>
      <c r="AK27" s="1267"/>
      <c r="AL27" s="1270"/>
      <c r="AM27" s="1275"/>
      <c r="AN27" s="1276"/>
      <c r="AO27" s="1277"/>
      <c r="AP27" s="1284"/>
      <c r="AQ27" s="1285"/>
      <c r="AR27" s="1285"/>
      <c r="AS27" s="1285"/>
      <c r="AT27" s="1286"/>
      <c r="AU27" s="1310"/>
      <c r="AV27" s="1311"/>
      <c r="AW27" s="184" t="s">
        <v>19</v>
      </c>
      <c r="AX27" s="1257"/>
      <c r="AY27" s="1258"/>
      <c r="AZ27" s="1258"/>
      <c r="BA27" s="1258"/>
      <c r="BB27" s="1259"/>
      <c r="BC27" s="1252"/>
      <c r="BD27" s="1249"/>
      <c r="BE27" s="1249"/>
      <c r="BF27" s="1249"/>
      <c r="BG27" s="1249"/>
      <c r="BH27" s="1249"/>
      <c r="BI27" s="1249"/>
      <c r="BJ27" s="1249"/>
      <c r="BK27" s="1229"/>
      <c r="BL27" s="1252"/>
      <c r="BM27" s="1249"/>
      <c r="BN27" s="1249"/>
      <c r="BO27" s="1249"/>
      <c r="BP27" s="1249"/>
      <c r="BQ27" s="1249"/>
      <c r="BR27" s="1249"/>
      <c r="BS27" s="1249"/>
      <c r="BT27" s="1229"/>
      <c r="BU27" s="167">
        <f>AM60</f>
        <v>0</v>
      </c>
    </row>
    <row r="28" spans="1:73" ht="18.75" customHeight="1" x14ac:dyDescent="0.4">
      <c r="A28" s="1233"/>
      <c r="B28" s="1234"/>
      <c r="C28" s="1237"/>
      <c r="D28" s="1238"/>
      <c r="E28" s="1238"/>
      <c r="F28" s="1238"/>
      <c r="G28" s="1238"/>
      <c r="H28" s="1309"/>
      <c r="I28" s="1268"/>
      <c r="J28" s="1268"/>
      <c r="K28" s="1268"/>
      <c r="L28" s="1268"/>
      <c r="M28" s="1268"/>
      <c r="N28" s="1298"/>
      <c r="O28" s="1265"/>
      <c r="P28" s="1268"/>
      <c r="Q28" s="1268"/>
      <c r="R28" s="1268"/>
      <c r="S28" s="1268"/>
      <c r="T28" s="1268"/>
      <c r="U28" s="1298"/>
      <c r="V28" s="1265"/>
      <c r="W28" s="1268"/>
      <c r="X28" s="1268"/>
      <c r="Y28" s="1268"/>
      <c r="Z28" s="1268"/>
      <c r="AA28" s="1268"/>
      <c r="AB28" s="1298"/>
      <c r="AC28" s="1265"/>
      <c r="AD28" s="1268"/>
      <c r="AE28" s="1268"/>
      <c r="AF28" s="1268"/>
      <c r="AG28" s="1268"/>
      <c r="AH28" s="1268"/>
      <c r="AI28" s="1298"/>
      <c r="AJ28" s="1265"/>
      <c r="AK28" s="1268"/>
      <c r="AL28" s="1271"/>
      <c r="AM28" s="1278"/>
      <c r="AN28" s="1279"/>
      <c r="AO28" s="1280"/>
      <c r="AP28" s="1287"/>
      <c r="AQ28" s="1288"/>
      <c r="AR28" s="1288"/>
      <c r="AS28" s="1288"/>
      <c r="AT28" s="1289"/>
      <c r="AU28" s="1312"/>
      <c r="AV28" s="1313"/>
      <c r="AW28" s="185" t="s">
        <v>318</v>
      </c>
      <c r="AX28" s="1260"/>
      <c r="AY28" s="1261"/>
      <c r="AZ28" s="1261"/>
      <c r="BA28" s="1261"/>
      <c r="BB28" s="1262"/>
      <c r="BC28" s="1253"/>
      <c r="BD28" s="1250"/>
      <c r="BE28" s="1250"/>
      <c r="BF28" s="1250"/>
      <c r="BG28" s="1250"/>
      <c r="BH28" s="1250"/>
      <c r="BI28" s="1250"/>
      <c r="BJ28" s="1250"/>
      <c r="BK28" s="1230"/>
      <c r="BL28" s="1253"/>
      <c r="BM28" s="1250"/>
      <c r="BN28" s="1250"/>
      <c r="BO28" s="1250"/>
      <c r="BP28" s="1250"/>
      <c r="BQ28" s="1250"/>
      <c r="BR28" s="1250"/>
      <c r="BS28" s="1250"/>
      <c r="BT28" s="1230"/>
      <c r="BU28" s="167">
        <f>AU58</f>
        <v>0</v>
      </c>
    </row>
    <row r="29" spans="1:73" ht="18.75" customHeight="1" x14ac:dyDescent="0.4">
      <c r="A29" s="1299" t="s">
        <v>164</v>
      </c>
      <c r="B29" s="1300"/>
      <c r="C29" s="1303"/>
      <c r="D29" s="1304"/>
      <c r="E29" s="1304"/>
      <c r="F29" s="1304"/>
      <c r="G29" s="1304"/>
      <c r="H29" s="1307"/>
      <c r="I29" s="1266"/>
      <c r="J29" s="1266"/>
      <c r="K29" s="1266"/>
      <c r="L29" s="1266"/>
      <c r="M29" s="1266"/>
      <c r="N29" s="1296"/>
      <c r="O29" s="1263"/>
      <c r="P29" s="1266"/>
      <c r="Q29" s="1266"/>
      <c r="R29" s="1266"/>
      <c r="S29" s="1266"/>
      <c r="T29" s="1266"/>
      <c r="U29" s="1296"/>
      <c r="V29" s="1263"/>
      <c r="W29" s="1266"/>
      <c r="X29" s="1266"/>
      <c r="Y29" s="1266"/>
      <c r="Z29" s="1266"/>
      <c r="AA29" s="1266"/>
      <c r="AB29" s="1296"/>
      <c r="AC29" s="1263"/>
      <c r="AD29" s="1266"/>
      <c r="AE29" s="1266"/>
      <c r="AF29" s="1266"/>
      <c r="AG29" s="1266"/>
      <c r="AH29" s="1266"/>
      <c r="AI29" s="1296"/>
      <c r="AJ29" s="1263"/>
      <c r="AK29" s="1266"/>
      <c r="AL29" s="1269"/>
      <c r="AM29" s="1272">
        <f>SUM(BL29:BT30)</f>
        <v>0</v>
      </c>
      <c r="AN29" s="1273"/>
      <c r="AO29" s="1274"/>
      <c r="AP29" s="1281"/>
      <c r="AQ29" s="1282"/>
      <c r="AR29" s="1282"/>
      <c r="AS29" s="1282"/>
      <c r="AT29" s="1283"/>
      <c r="AU29" s="1290" t="s">
        <v>317</v>
      </c>
      <c r="AV29" s="1291"/>
      <c r="AW29" s="1292"/>
      <c r="AX29" s="1254"/>
      <c r="AY29" s="1255"/>
      <c r="AZ29" s="1255"/>
      <c r="BA29" s="1255"/>
      <c r="BB29" s="1256"/>
      <c r="BC29" s="1251">
        <f t="shared" ref="BC29:BK29" si="11">COUNTIF($H29:$AL30,BC$6)</f>
        <v>0</v>
      </c>
      <c r="BD29" s="1248">
        <f t="shared" si="11"/>
        <v>0</v>
      </c>
      <c r="BE29" s="1248">
        <f t="shared" si="11"/>
        <v>0</v>
      </c>
      <c r="BF29" s="1248">
        <f t="shared" si="11"/>
        <v>0</v>
      </c>
      <c r="BG29" s="1248">
        <f t="shared" si="11"/>
        <v>0</v>
      </c>
      <c r="BH29" s="1248">
        <f t="shared" si="11"/>
        <v>0</v>
      </c>
      <c r="BI29" s="1248">
        <f t="shared" si="11"/>
        <v>0</v>
      </c>
      <c r="BJ29" s="1248">
        <f t="shared" si="11"/>
        <v>0</v>
      </c>
      <c r="BK29" s="1228">
        <f t="shared" si="11"/>
        <v>0</v>
      </c>
      <c r="BL29" s="1251">
        <f t="shared" ref="BL29:BT29" si="12">BC29*BC$42*24</f>
        <v>0</v>
      </c>
      <c r="BM29" s="1248">
        <f t="shared" si="12"/>
        <v>0</v>
      </c>
      <c r="BN29" s="1248">
        <f t="shared" si="12"/>
        <v>0</v>
      </c>
      <c r="BO29" s="1248">
        <f t="shared" si="12"/>
        <v>0</v>
      </c>
      <c r="BP29" s="1248">
        <f t="shared" si="12"/>
        <v>0</v>
      </c>
      <c r="BQ29" s="1248">
        <f t="shared" si="12"/>
        <v>0</v>
      </c>
      <c r="BR29" s="1248">
        <f t="shared" si="12"/>
        <v>0</v>
      </c>
      <c r="BS29" s="1248">
        <f t="shared" si="12"/>
        <v>0</v>
      </c>
      <c r="BT29" s="1228">
        <f t="shared" si="12"/>
        <v>0</v>
      </c>
      <c r="BU29" s="167">
        <f>AU59</f>
        <v>0</v>
      </c>
    </row>
    <row r="30" spans="1:73" ht="18.75" customHeight="1" x14ac:dyDescent="0.4">
      <c r="A30" s="1301"/>
      <c r="B30" s="1302"/>
      <c r="C30" s="1305"/>
      <c r="D30" s="1306"/>
      <c r="E30" s="1306"/>
      <c r="F30" s="1306"/>
      <c r="G30" s="1306"/>
      <c r="H30" s="1308"/>
      <c r="I30" s="1267"/>
      <c r="J30" s="1267"/>
      <c r="K30" s="1267"/>
      <c r="L30" s="1267"/>
      <c r="M30" s="1267"/>
      <c r="N30" s="1297"/>
      <c r="O30" s="1264"/>
      <c r="P30" s="1267"/>
      <c r="Q30" s="1267"/>
      <c r="R30" s="1267"/>
      <c r="S30" s="1267"/>
      <c r="T30" s="1267"/>
      <c r="U30" s="1297"/>
      <c r="V30" s="1264"/>
      <c r="W30" s="1267"/>
      <c r="X30" s="1267"/>
      <c r="Y30" s="1267"/>
      <c r="Z30" s="1267"/>
      <c r="AA30" s="1267"/>
      <c r="AB30" s="1297"/>
      <c r="AC30" s="1264"/>
      <c r="AD30" s="1267"/>
      <c r="AE30" s="1267"/>
      <c r="AF30" s="1267"/>
      <c r="AG30" s="1267"/>
      <c r="AH30" s="1267"/>
      <c r="AI30" s="1297"/>
      <c r="AJ30" s="1264"/>
      <c r="AK30" s="1267"/>
      <c r="AL30" s="1270"/>
      <c r="AM30" s="1275"/>
      <c r="AN30" s="1276"/>
      <c r="AO30" s="1277"/>
      <c r="AP30" s="1284"/>
      <c r="AQ30" s="1285"/>
      <c r="AR30" s="1285"/>
      <c r="AS30" s="1285"/>
      <c r="AT30" s="1286"/>
      <c r="AU30" s="1293"/>
      <c r="AV30" s="1294"/>
      <c r="AW30" s="1295"/>
      <c r="AX30" s="1257"/>
      <c r="AY30" s="1258"/>
      <c r="AZ30" s="1258"/>
      <c r="BA30" s="1258"/>
      <c r="BB30" s="1259"/>
      <c r="BC30" s="1252"/>
      <c r="BD30" s="1249"/>
      <c r="BE30" s="1249"/>
      <c r="BF30" s="1249"/>
      <c r="BG30" s="1249"/>
      <c r="BH30" s="1249"/>
      <c r="BI30" s="1249"/>
      <c r="BJ30" s="1249"/>
      <c r="BK30" s="1229"/>
      <c r="BL30" s="1252"/>
      <c r="BM30" s="1249"/>
      <c r="BN30" s="1249"/>
      <c r="BO30" s="1249"/>
      <c r="BP30" s="1249"/>
      <c r="BQ30" s="1249"/>
      <c r="BR30" s="1249"/>
      <c r="BS30" s="1249"/>
      <c r="BT30" s="1229"/>
      <c r="BU30" s="167">
        <f>AU60</f>
        <v>0</v>
      </c>
    </row>
    <row r="31" spans="1:73" ht="18.75" customHeight="1" x14ac:dyDescent="0.4">
      <c r="A31" s="1231" t="s">
        <v>178</v>
      </c>
      <c r="B31" s="1232"/>
      <c r="C31" s="1235"/>
      <c r="D31" s="1236"/>
      <c r="E31" s="1236"/>
      <c r="F31" s="1236"/>
      <c r="G31" s="1236"/>
      <c r="H31" s="1308"/>
      <c r="I31" s="1267"/>
      <c r="J31" s="1267"/>
      <c r="K31" s="1267"/>
      <c r="L31" s="1267"/>
      <c r="M31" s="1267"/>
      <c r="N31" s="1297"/>
      <c r="O31" s="1264"/>
      <c r="P31" s="1267"/>
      <c r="Q31" s="1267"/>
      <c r="R31" s="1267"/>
      <c r="S31" s="1267"/>
      <c r="T31" s="1267"/>
      <c r="U31" s="1297"/>
      <c r="V31" s="1264"/>
      <c r="W31" s="1267"/>
      <c r="X31" s="1267"/>
      <c r="Y31" s="1267"/>
      <c r="Z31" s="1267"/>
      <c r="AA31" s="1267"/>
      <c r="AB31" s="1297"/>
      <c r="AC31" s="1264"/>
      <c r="AD31" s="1267"/>
      <c r="AE31" s="1267"/>
      <c r="AF31" s="1267"/>
      <c r="AG31" s="1267"/>
      <c r="AH31" s="1267"/>
      <c r="AI31" s="1297"/>
      <c r="AJ31" s="1264"/>
      <c r="AK31" s="1267"/>
      <c r="AL31" s="1270"/>
      <c r="AM31" s="1275"/>
      <c r="AN31" s="1276"/>
      <c r="AO31" s="1277"/>
      <c r="AP31" s="1284"/>
      <c r="AQ31" s="1285"/>
      <c r="AR31" s="1285"/>
      <c r="AS31" s="1285"/>
      <c r="AT31" s="1286"/>
      <c r="AU31" s="1310"/>
      <c r="AV31" s="1311"/>
      <c r="AW31" s="184" t="s">
        <v>19</v>
      </c>
      <c r="AX31" s="1257"/>
      <c r="AY31" s="1258"/>
      <c r="AZ31" s="1258"/>
      <c r="BA31" s="1258"/>
      <c r="BB31" s="1259"/>
      <c r="BC31" s="1252"/>
      <c r="BD31" s="1249"/>
      <c r="BE31" s="1249"/>
      <c r="BF31" s="1249"/>
      <c r="BG31" s="1249"/>
      <c r="BH31" s="1249"/>
      <c r="BI31" s="1249"/>
      <c r="BJ31" s="1249"/>
      <c r="BK31" s="1229"/>
      <c r="BL31" s="1252"/>
      <c r="BM31" s="1249"/>
      <c r="BN31" s="1249"/>
      <c r="BO31" s="1249"/>
      <c r="BP31" s="1249"/>
      <c r="BQ31" s="1249"/>
      <c r="BR31" s="1249"/>
      <c r="BS31" s="1249"/>
      <c r="BT31" s="1229"/>
    </row>
    <row r="32" spans="1:73" ht="18.75" customHeight="1" x14ac:dyDescent="0.4">
      <c r="A32" s="1233"/>
      <c r="B32" s="1234"/>
      <c r="C32" s="1237"/>
      <c r="D32" s="1238"/>
      <c r="E32" s="1238"/>
      <c r="F32" s="1238"/>
      <c r="G32" s="1238"/>
      <c r="H32" s="1309"/>
      <c r="I32" s="1268"/>
      <c r="J32" s="1268"/>
      <c r="K32" s="1268"/>
      <c r="L32" s="1268"/>
      <c r="M32" s="1268"/>
      <c r="N32" s="1298"/>
      <c r="O32" s="1265"/>
      <c r="P32" s="1268"/>
      <c r="Q32" s="1268"/>
      <c r="R32" s="1268"/>
      <c r="S32" s="1268"/>
      <c r="T32" s="1268"/>
      <c r="U32" s="1298"/>
      <c r="V32" s="1265"/>
      <c r="W32" s="1268"/>
      <c r="X32" s="1268"/>
      <c r="Y32" s="1268"/>
      <c r="Z32" s="1268"/>
      <c r="AA32" s="1268"/>
      <c r="AB32" s="1298"/>
      <c r="AC32" s="1265"/>
      <c r="AD32" s="1268"/>
      <c r="AE32" s="1268"/>
      <c r="AF32" s="1268"/>
      <c r="AG32" s="1268"/>
      <c r="AH32" s="1268"/>
      <c r="AI32" s="1298"/>
      <c r="AJ32" s="1265"/>
      <c r="AK32" s="1268"/>
      <c r="AL32" s="1271"/>
      <c r="AM32" s="1278"/>
      <c r="AN32" s="1279"/>
      <c r="AO32" s="1280"/>
      <c r="AP32" s="1287"/>
      <c r="AQ32" s="1288"/>
      <c r="AR32" s="1288"/>
      <c r="AS32" s="1288"/>
      <c r="AT32" s="1289"/>
      <c r="AU32" s="1312"/>
      <c r="AV32" s="1313"/>
      <c r="AW32" s="185" t="s">
        <v>318</v>
      </c>
      <c r="AX32" s="1260"/>
      <c r="AY32" s="1261"/>
      <c r="AZ32" s="1261"/>
      <c r="BA32" s="1261"/>
      <c r="BB32" s="1262"/>
      <c r="BC32" s="1253"/>
      <c r="BD32" s="1250"/>
      <c r="BE32" s="1250"/>
      <c r="BF32" s="1250"/>
      <c r="BG32" s="1250"/>
      <c r="BH32" s="1250"/>
      <c r="BI32" s="1250"/>
      <c r="BJ32" s="1250"/>
      <c r="BK32" s="1230"/>
      <c r="BL32" s="1253"/>
      <c r="BM32" s="1250"/>
      <c r="BN32" s="1250"/>
      <c r="BO32" s="1250"/>
      <c r="BP32" s="1250"/>
      <c r="BQ32" s="1250"/>
      <c r="BR32" s="1250"/>
      <c r="BS32" s="1250"/>
      <c r="BT32" s="1230"/>
    </row>
    <row r="33" spans="1:72" ht="18.75" customHeight="1" x14ac:dyDescent="0.4">
      <c r="A33" s="1299" t="s">
        <v>164</v>
      </c>
      <c r="B33" s="1300"/>
      <c r="C33" s="1303"/>
      <c r="D33" s="1304"/>
      <c r="E33" s="1304"/>
      <c r="F33" s="1304"/>
      <c r="G33" s="1304"/>
      <c r="H33" s="1307"/>
      <c r="I33" s="1266"/>
      <c r="J33" s="1266"/>
      <c r="K33" s="1266"/>
      <c r="L33" s="1266"/>
      <c r="M33" s="1266"/>
      <c r="N33" s="1296"/>
      <c r="O33" s="1263"/>
      <c r="P33" s="1266"/>
      <c r="Q33" s="1266"/>
      <c r="R33" s="1266"/>
      <c r="S33" s="1266"/>
      <c r="T33" s="1266"/>
      <c r="U33" s="1296"/>
      <c r="V33" s="1263"/>
      <c r="W33" s="1266"/>
      <c r="X33" s="1266"/>
      <c r="Y33" s="1266"/>
      <c r="Z33" s="1266"/>
      <c r="AA33" s="1266"/>
      <c r="AB33" s="1296"/>
      <c r="AC33" s="1263"/>
      <c r="AD33" s="1266"/>
      <c r="AE33" s="1266"/>
      <c r="AF33" s="1266"/>
      <c r="AG33" s="1266"/>
      <c r="AH33" s="1266"/>
      <c r="AI33" s="1296"/>
      <c r="AJ33" s="1263"/>
      <c r="AK33" s="1266"/>
      <c r="AL33" s="1269"/>
      <c r="AM33" s="1272">
        <f>SUM(BL33:BT34)</f>
        <v>0</v>
      </c>
      <c r="AN33" s="1273"/>
      <c r="AO33" s="1274"/>
      <c r="AP33" s="1281"/>
      <c r="AQ33" s="1282"/>
      <c r="AR33" s="1282"/>
      <c r="AS33" s="1282"/>
      <c r="AT33" s="1283"/>
      <c r="AU33" s="1290" t="s">
        <v>317</v>
      </c>
      <c r="AV33" s="1291"/>
      <c r="AW33" s="1292"/>
      <c r="AX33" s="1254"/>
      <c r="AY33" s="1255"/>
      <c r="AZ33" s="1255"/>
      <c r="BA33" s="1255"/>
      <c r="BB33" s="1256"/>
      <c r="BC33" s="1251">
        <f t="shared" ref="BC33:BK33" si="13">COUNTIF($H33:$AL34,BC$6)</f>
        <v>0</v>
      </c>
      <c r="BD33" s="1248">
        <f t="shared" si="13"/>
        <v>0</v>
      </c>
      <c r="BE33" s="1248">
        <f t="shared" si="13"/>
        <v>0</v>
      </c>
      <c r="BF33" s="1248">
        <f t="shared" si="13"/>
        <v>0</v>
      </c>
      <c r="BG33" s="1248">
        <f t="shared" si="13"/>
        <v>0</v>
      </c>
      <c r="BH33" s="1248">
        <f t="shared" si="13"/>
        <v>0</v>
      </c>
      <c r="BI33" s="1248">
        <f t="shared" si="13"/>
        <v>0</v>
      </c>
      <c r="BJ33" s="1248">
        <f t="shared" si="13"/>
        <v>0</v>
      </c>
      <c r="BK33" s="1228">
        <f t="shared" si="13"/>
        <v>0</v>
      </c>
      <c r="BL33" s="1251">
        <f t="shared" ref="BL33:BT33" si="14">BC33*BC$42*24</f>
        <v>0</v>
      </c>
      <c r="BM33" s="1248">
        <f t="shared" si="14"/>
        <v>0</v>
      </c>
      <c r="BN33" s="1248">
        <f t="shared" si="14"/>
        <v>0</v>
      </c>
      <c r="BO33" s="1248">
        <f t="shared" si="14"/>
        <v>0</v>
      </c>
      <c r="BP33" s="1248">
        <f t="shared" si="14"/>
        <v>0</v>
      </c>
      <c r="BQ33" s="1248">
        <f t="shared" si="14"/>
        <v>0</v>
      </c>
      <c r="BR33" s="1248">
        <f t="shared" si="14"/>
        <v>0</v>
      </c>
      <c r="BS33" s="1248">
        <f t="shared" si="14"/>
        <v>0</v>
      </c>
      <c r="BT33" s="1228">
        <f t="shared" si="14"/>
        <v>0</v>
      </c>
    </row>
    <row r="34" spans="1:72" ht="18.75" customHeight="1" x14ac:dyDescent="0.4">
      <c r="A34" s="1301"/>
      <c r="B34" s="1302"/>
      <c r="C34" s="1305"/>
      <c r="D34" s="1306"/>
      <c r="E34" s="1306"/>
      <c r="F34" s="1306"/>
      <c r="G34" s="1306"/>
      <c r="H34" s="1308"/>
      <c r="I34" s="1267"/>
      <c r="J34" s="1267"/>
      <c r="K34" s="1267"/>
      <c r="L34" s="1267"/>
      <c r="M34" s="1267"/>
      <c r="N34" s="1297"/>
      <c r="O34" s="1264"/>
      <c r="P34" s="1267"/>
      <c r="Q34" s="1267"/>
      <c r="R34" s="1267"/>
      <c r="S34" s="1267"/>
      <c r="T34" s="1267"/>
      <c r="U34" s="1297"/>
      <c r="V34" s="1264"/>
      <c r="W34" s="1267"/>
      <c r="X34" s="1267"/>
      <c r="Y34" s="1267"/>
      <c r="Z34" s="1267"/>
      <c r="AA34" s="1267"/>
      <c r="AB34" s="1297"/>
      <c r="AC34" s="1264"/>
      <c r="AD34" s="1267"/>
      <c r="AE34" s="1267"/>
      <c r="AF34" s="1267"/>
      <c r="AG34" s="1267"/>
      <c r="AH34" s="1267"/>
      <c r="AI34" s="1297"/>
      <c r="AJ34" s="1264"/>
      <c r="AK34" s="1267"/>
      <c r="AL34" s="1270"/>
      <c r="AM34" s="1275"/>
      <c r="AN34" s="1276"/>
      <c r="AO34" s="1277"/>
      <c r="AP34" s="1284"/>
      <c r="AQ34" s="1285"/>
      <c r="AR34" s="1285"/>
      <c r="AS34" s="1285"/>
      <c r="AT34" s="1286"/>
      <c r="AU34" s="1293"/>
      <c r="AV34" s="1294"/>
      <c r="AW34" s="1295"/>
      <c r="AX34" s="1257"/>
      <c r="AY34" s="1258"/>
      <c r="AZ34" s="1258"/>
      <c r="BA34" s="1258"/>
      <c r="BB34" s="1259"/>
      <c r="BC34" s="1252"/>
      <c r="BD34" s="1249"/>
      <c r="BE34" s="1249"/>
      <c r="BF34" s="1249"/>
      <c r="BG34" s="1249"/>
      <c r="BH34" s="1249"/>
      <c r="BI34" s="1249"/>
      <c r="BJ34" s="1249"/>
      <c r="BK34" s="1229"/>
      <c r="BL34" s="1252"/>
      <c r="BM34" s="1249"/>
      <c r="BN34" s="1249"/>
      <c r="BO34" s="1249"/>
      <c r="BP34" s="1249"/>
      <c r="BQ34" s="1249"/>
      <c r="BR34" s="1249"/>
      <c r="BS34" s="1249"/>
      <c r="BT34" s="1229"/>
    </row>
    <row r="35" spans="1:72" ht="18.75" customHeight="1" x14ac:dyDescent="0.4">
      <c r="A35" s="1231" t="s">
        <v>178</v>
      </c>
      <c r="B35" s="1232"/>
      <c r="C35" s="1235"/>
      <c r="D35" s="1236"/>
      <c r="E35" s="1236"/>
      <c r="F35" s="1236"/>
      <c r="G35" s="1236"/>
      <c r="H35" s="1308"/>
      <c r="I35" s="1267"/>
      <c r="J35" s="1267"/>
      <c r="K35" s="1267"/>
      <c r="L35" s="1267"/>
      <c r="M35" s="1267"/>
      <c r="N35" s="1297"/>
      <c r="O35" s="1264"/>
      <c r="P35" s="1267"/>
      <c r="Q35" s="1267"/>
      <c r="R35" s="1267"/>
      <c r="S35" s="1267"/>
      <c r="T35" s="1267"/>
      <c r="U35" s="1297"/>
      <c r="V35" s="1264"/>
      <c r="W35" s="1267"/>
      <c r="X35" s="1267"/>
      <c r="Y35" s="1267"/>
      <c r="Z35" s="1267"/>
      <c r="AA35" s="1267"/>
      <c r="AB35" s="1297"/>
      <c r="AC35" s="1264"/>
      <c r="AD35" s="1267"/>
      <c r="AE35" s="1267"/>
      <c r="AF35" s="1267"/>
      <c r="AG35" s="1267"/>
      <c r="AH35" s="1267"/>
      <c r="AI35" s="1297"/>
      <c r="AJ35" s="1264"/>
      <c r="AK35" s="1267"/>
      <c r="AL35" s="1270"/>
      <c r="AM35" s="1275"/>
      <c r="AN35" s="1276"/>
      <c r="AO35" s="1277"/>
      <c r="AP35" s="1284"/>
      <c r="AQ35" s="1285"/>
      <c r="AR35" s="1285"/>
      <c r="AS35" s="1285"/>
      <c r="AT35" s="1286"/>
      <c r="AU35" s="1310"/>
      <c r="AV35" s="1311"/>
      <c r="AW35" s="184" t="s">
        <v>19</v>
      </c>
      <c r="AX35" s="1257"/>
      <c r="AY35" s="1258"/>
      <c r="AZ35" s="1258"/>
      <c r="BA35" s="1258"/>
      <c r="BB35" s="1259"/>
      <c r="BC35" s="1252"/>
      <c r="BD35" s="1249"/>
      <c r="BE35" s="1249"/>
      <c r="BF35" s="1249"/>
      <c r="BG35" s="1249"/>
      <c r="BH35" s="1249"/>
      <c r="BI35" s="1249"/>
      <c r="BJ35" s="1249"/>
      <c r="BK35" s="1229"/>
      <c r="BL35" s="1252"/>
      <c r="BM35" s="1249"/>
      <c r="BN35" s="1249"/>
      <c r="BO35" s="1249"/>
      <c r="BP35" s="1249"/>
      <c r="BQ35" s="1249"/>
      <c r="BR35" s="1249"/>
      <c r="BS35" s="1249"/>
      <c r="BT35" s="1229"/>
    </row>
    <row r="36" spans="1:72" ht="18.75" customHeight="1" x14ac:dyDescent="0.4">
      <c r="A36" s="1233"/>
      <c r="B36" s="1234"/>
      <c r="C36" s="1237"/>
      <c r="D36" s="1238"/>
      <c r="E36" s="1238"/>
      <c r="F36" s="1238"/>
      <c r="G36" s="1238"/>
      <c r="H36" s="1309"/>
      <c r="I36" s="1268"/>
      <c r="J36" s="1268"/>
      <c r="K36" s="1268"/>
      <c r="L36" s="1268"/>
      <c r="M36" s="1268"/>
      <c r="N36" s="1298"/>
      <c r="O36" s="1265"/>
      <c r="P36" s="1268"/>
      <c r="Q36" s="1268"/>
      <c r="R36" s="1268"/>
      <c r="S36" s="1268"/>
      <c r="T36" s="1268"/>
      <c r="U36" s="1298"/>
      <c r="V36" s="1265"/>
      <c r="W36" s="1268"/>
      <c r="X36" s="1268"/>
      <c r="Y36" s="1268"/>
      <c r="Z36" s="1268"/>
      <c r="AA36" s="1268"/>
      <c r="AB36" s="1298"/>
      <c r="AC36" s="1265"/>
      <c r="AD36" s="1268"/>
      <c r="AE36" s="1268"/>
      <c r="AF36" s="1268"/>
      <c r="AG36" s="1268"/>
      <c r="AH36" s="1268"/>
      <c r="AI36" s="1298"/>
      <c r="AJ36" s="1265"/>
      <c r="AK36" s="1268"/>
      <c r="AL36" s="1271"/>
      <c r="AM36" s="1278"/>
      <c r="AN36" s="1279"/>
      <c r="AO36" s="1280"/>
      <c r="AP36" s="1287"/>
      <c r="AQ36" s="1288"/>
      <c r="AR36" s="1288"/>
      <c r="AS36" s="1288"/>
      <c r="AT36" s="1289"/>
      <c r="AU36" s="1312"/>
      <c r="AV36" s="1313"/>
      <c r="AW36" s="185" t="s">
        <v>318</v>
      </c>
      <c r="AX36" s="1260"/>
      <c r="AY36" s="1261"/>
      <c r="AZ36" s="1261"/>
      <c r="BA36" s="1261"/>
      <c r="BB36" s="1262"/>
      <c r="BC36" s="1253"/>
      <c r="BD36" s="1250"/>
      <c r="BE36" s="1250"/>
      <c r="BF36" s="1250"/>
      <c r="BG36" s="1250"/>
      <c r="BH36" s="1250"/>
      <c r="BI36" s="1250"/>
      <c r="BJ36" s="1250"/>
      <c r="BK36" s="1230"/>
      <c r="BL36" s="1253"/>
      <c r="BM36" s="1250"/>
      <c r="BN36" s="1250"/>
      <c r="BO36" s="1250"/>
      <c r="BP36" s="1250"/>
      <c r="BQ36" s="1250"/>
      <c r="BR36" s="1250"/>
      <c r="BS36" s="1250"/>
      <c r="BT36" s="1230"/>
    </row>
    <row r="37" spans="1:72" ht="18.75" customHeight="1" x14ac:dyDescent="0.4">
      <c r="A37" s="1299" t="s">
        <v>164</v>
      </c>
      <c r="B37" s="1300"/>
      <c r="C37" s="1303"/>
      <c r="D37" s="1304"/>
      <c r="E37" s="1304"/>
      <c r="F37" s="1304"/>
      <c r="G37" s="1304"/>
      <c r="H37" s="1307"/>
      <c r="I37" s="1266"/>
      <c r="J37" s="1266"/>
      <c r="K37" s="1266"/>
      <c r="L37" s="1266"/>
      <c r="M37" s="1266"/>
      <c r="N37" s="1296"/>
      <c r="O37" s="1263"/>
      <c r="P37" s="1266"/>
      <c r="Q37" s="1266"/>
      <c r="R37" s="1266"/>
      <c r="S37" s="1266"/>
      <c r="T37" s="1266"/>
      <c r="U37" s="1296"/>
      <c r="V37" s="1263"/>
      <c r="W37" s="1266"/>
      <c r="X37" s="1266"/>
      <c r="Y37" s="1266"/>
      <c r="Z37" s="1266"/>
      <c r="AA37" s="1266"/>
      <c r="AB37" s="1296"/>
      <c r="AC37" s="1263"/>
      <c r="AD37" s="1266"/>
      <c r="AE37" s="1266"/>
      <c r="AF37" s="1266"/>
      <c r="AG37" s="1266"/>
      <c r="AH37" s="1266"/>
      <c r="AI37" s="1296"/>
      <c r="AJ37" s="1263"/>
      <c r="AK37" s="1266"/>
      <c r="AL37" s="1269"/>
      <c r="AM37" s="1272">
        <f>SUM(BL37:BT38)</f>
        <v>0</v>
      </c>
      <c r="AN37" s="1273"/>
      <c r="AO37" s="1274"/>
      <c r="AP37" s="1281"/>
      <c r="AQ37" s="1282"/>
      <c r="AR37" s="1282"/>
      <c r="AS37" s="1282"/>
      <c r="AT37" s="1283"/>
      <c r="AU37" s="1290" t="s">
        <v>317</v>
      </c>
      <c r="AV37" s="1291"/>
      <c r="AW37" s="1292"/>
      <c r="AX37" s="1254"/>
      <c r="AY37" s="1255"/>
      <c r="AZ37" s="1255"/>
      <c r="BA37" s="1255"/>
      <c r="BB37" s="1256"/>
      <c r="BC37" s="1251">
        <f t="shared" ref="BC37:BK37" si="15">COUNTIF($H37:$AL38,BC$6)</f>
        <v>0</v>
      </c>
      <c r="BD37" s="1248">
        <f t="shared" si="15"/>
        <v>0</v>
      </c>
      <c r="BE37" s="1248">
        <f t="shared" si="15"/>
        <v>0</v>
      </c>
      <c r="BF37" s="1248">
        <f t="shared" si="15"/>
        <v>0</v>
      </c>
      <c r="BG37" s="1248">
        <f t="shared" si="15"/>
        <v>0</v>
      </c>
      <c r="BH37" s="1248">
        <f t="shared" si="15"/>
        <v>0</v>
      </c>
      <c r="BI37" s="1248">
        <f t="shared" si="15"/>
        <v>0</v>
      </c>
      <c r="BJ37" s="1248">
        <f t="shared" si="15"/>
        <v>0</v>
      </c>
      <c r="BK37" s="1228">
        <f t="shared" si="15"/>
        <v>0</v>
      </c>
      <c r="BL37" s="1251">
        <f t="shared" ref="BL37:BT37" si="16">BC37*BC$42*24</f>
        <v>0</v>
      </c>
      <c r="BM37" s="1248">
        <f t="shared" si="16"/>
        <v>0</v>
      </c>
      <c r="BN37" s="1248">
        <f t="shared" si="16"/>
        <v>0</v>
      </c>
      <c r="BO37" s="1248">
        <f t="shared" si="16"/>
        <v>0</v>
      </c>
      <c r="BP37" s="1248">
        <f t="shared" si="16"/>
        <v>0</v>
      </c>
      <c r="BQ37" s="1248">
        <f t="shared" si="16"/>
        <v>0</v>
      </c>
      <c r="BR37" s="1248">
        <f t="shared" si="16"/>
        <v>0</v>
      </c>
      <c r="BS37" s="1248">
        <f t="shared" si="16"/>
        <v>0</v>
      </c>
      <c r="BT37" s="1228">
        <f t="shared" si="16"/>
        <v>0</v>
      </c>
    </row>
    <row r="38" spans="1:72" ht="18.75" customHeight="1" x14ac:dyDescent="0.4">
      <c r="A38" s="1301"/>
      <c r="B38" s="1302"/>
      <c r="C38" s="1305"/>
      <c r="D38" s="1306"/>
      <c r="E38" s="1306"/>
      <c r="F38" s="1306"/>
      <c r="G38" s="1306"/>
      <c r="H38" s="1308"/>
      <c r="I38" s="1267"/>
      <c r="J38" s="1267"/>
      <c r="K38" s="1267"/>
      <c r="L38" s="1267"/>
      <c r="M38" s="1267"/>
      <c r="N38" s="1297"/>
      <c r="O38" s="1264"/>
      <c r="P38" s="1267"/>
      <c r="Q38" s="1267"/>
      <c r="R38" s="1267"/>
      <c r="S38" s="1267"/>
      <c r="T38" s="1267"/>
      <c r="U38" s="1297"/>
      <c r="V38" s="1264"/>
      <c r="W38" s="1267"/>
      <c r="X38" s="1267"/>
      <c r="Y38" s="1267"/>
      <c r="Z38" s="1267"/>
      <c r="AA38" s="1267"/>
      <c r="AB38" s="1297"/>
      <c r="AC38" s="1264"/>
      <c r="AD38" s="1267"/>
      <c r="AE38" s="1267"/>
      <c r="AF38" s="1267"/>
      <c r="AG38" s="1267"/>
      <c r="AH38" s="1267"/>
      <c r="AI38" s="1297"/>
      <c r="AJ38" s="1264"/>
      <c r="AK38" s="1267"/>
      <c r="AL38" s="1270"/>
      <c r="AM38" s="1275"/>
      <c r="AN38" s="1276"/>
      <c r="AO38" s="1277"/>
      <c r="AP38" s="1284"/>
      <c r="AQ38" s="1285"/>
      <c r="AR38" s="1285"/>
      <c r="AS38" s="1285"/>
      <c r="AT38" s="1286"/>
      <c r="AU38" s="1293"/>
      <c r="AV38" s="1294"/>
      <c r="AW38" s="1295"/>
      <c r="AX38" s="1257"/>
      <c r="AY38" s="1258"/>
      <c r="AZ38" s="1258"/>
      <c r="BA38" s="1258"/>
      <c r="BB38" s="1259"/>
      <c r="BC38" s="1252"/>
      <c r="BD38" s="1249"/>
      <c r="BE38" s="1249"/>
      <c r="BF38" s="1249"/>
      <c r="BG38" s="1249"/>
      <c r="BH38" s="1249"/>
      <c r="BI38" s="1249"/>
      <c r="BJ38" s="1249"/>
      <c r="BK38" s="1229"/>
      <c r="BL38" s="1252"/>
      <c r="BM38" s="1249"/>
      <c r="BN38" s="1249"/>
      <c r="BO38" s="1249"/>
      <c r="BP38" s="1249"/>
      <c r="BQ38" s="1249"/>
      <c r="BR38" s="1249"/>
      <c r="BS38" s="1249"/>
      <c r="BT38" s="1229"/>
    </row>
    <row r="39" spans="1:72" ht="18.75" customHeight="1" x14ac:dyDescent="0.15">
      <c r="A39" s="1231" t="s">
        <v>178</v>
      </c>
      <c r="B39" s="1232"/>
      <c r="C39" s="1235"/>
      <c r="D39" s="1236"/>
      <c r="E39" s="1236"/>
      <c r="F39" s="1236"/>
      <c r="G39" s="1236"/>
      <c r="H39" s="1308"/>
      <c r="I39" s="1267"/>
      <c r="J39" s="1267"/>
      <c r="K39" s="1267"/>
      <c r="L39" s="1267"/>
      <c r="M39" s="1267"/>
      <c r="N39" s="1297"/>
      <c r="O39" s="1264"/>
      <c r="P39" s="1267"/>
      <c r="Q39" s="1267"/>
      <c r="R39" s="1267"/>
      <c r="S39" s="1267"/>
      <c r="T39" s="1267"/>
      <c r="U39" s="1297"/>
      <c r="V39" s="1264"/>
      <c r="W39" s="1267"/>
      <c r="X39" s="1267"/>
      <c r="Y39" s="1267"/>
      <c r="Z39" s="1267"/>
      <c r="AA39" s="1267"/>
      <c r="AB39" s="1297"/>
      <c r="AC39" s="1264"/>
      <c r="AD39" s="1267"/>
      <c r="AE39" s="1267"/>
      <c r="AF39" s="1267"/>
      <c r="AG39" s="1267"/>
      <c r="AH39" s="1267"/>
      <c r="AI39" s="1297"/>
      <c r="AJ39" s="1264"/>
      <c r="AK39" s="1267"/>
      <c r="AL39" s="1270"/>
      <c r="AM39" s="1275"/>
      <c r="AN39" s="1276"/>
      <c r="AO39" s="1277"/>
      <c r="AP39" s="1284"/>
      <c r="AQ39" s="1285"/>
      <c r="AR39" s="1285"/>
      <c r="AS39" s="1285"/>
      <c r="AT39" s="1286"/>
      <c r="AU39" s="1239"/>
      <c r="AV39" s="1240"/>
      <c r="AW39" s="184" t="s">
        <v>19</v>
      </c>
      <c r="AX39" s="1257"/>
      <c r="AY39" s="1258"/>
      <c r="AZ39" s="1258"/>
      <c r="BA39" s="1258"/>
      <c r="BB39" s="1259"/>
      <c r="BC39" s="1252"/>
      <c r="BD39" s="1249"/>
      <c r="BE39" s="1249"/>
      <c r="BF39" s="1249"/>
      <c r="BG39" s="1249"/>
      <c r="BH39" s="1249"/>
      <c r="BI39" s="1249"/>
      <c r="BJ39" s="1249"/>
      <c r="BK39" s="1229"/>
      <c r="BL39" s="1252"/>
      <c r="BM39" s="1249"/>
      <c r="BN39" s="1249"/>
      <c r="BO39" s="1249"/>
      <c r="BP39" s="1249"/>
      <c r="BQ39" s="1249"/>
      <c r="BR39" s="1249"/>
      <c r="BS39" s="1249"/>
      <c r="BT39" s="1229"/>
    </row>
    <row r="40" spans="1:72" ht="18.75" customHeight="1" x14ac:dyDescent="0.15">
      <c r="A40" s="1233"/>
      <c r="B40" s="1234"/>
      <c r="C40" s="1237"/>
      <c r="D40" s="1238"/>
      <c r="E40" s="1238"/>
      <c r="F40" s="1238"/>
      <c r="G40" s="1238"/>
      <c r="H40" s="1309"/>
      <c r="I40" s="1268"/>
      <c r="J40" s="1268"/>
      <c r="K40" s="1268"/>
      <c r="L40" s="1268"/>
      <c r="M40" s="1268"/>
      <c r="N40" s="1298"/>
      <c r="O40" s="1265"/>
      <c r="P40" s="1268"/>
      <c r="Q40" s="1268"/>
      <c r="R40" s="1268"/>
      <c r="S40" s="1268"/>
      <c r="T40" s="1268"/>
      <c r="U40" s="1298"/>
      <c r="V40" s="1265"/>
      <c r="W40" s="1268"/>
      <c r="X40" s="1268"/>
      <c r="Y40" s="1268"/>
      <c r="Z40" s="1268"/>
      <c r="AA40" s="1268"/>
      <c r="AB40" s="1298"/>
      <c r="AC40" s="1265"/>
      <c r="AD40" s="1268"/>
      <c r="AE40" s="1268"/>
      <c r="AF40" s="1268"/>
      <c r="AG40" s="1268"/>
      <c r="AH40" s="1268"/>
      <c r="AI40" s="1298"/>
      <c r="AJ40" s="1265"/>
      <c r="AK40" s="1268"/>
      <c r="AL40" s="1271"/>
      <c r="AM40" s="1278"/>
      <c r="AN40" s="1279"/>
      <c r="AO40" s="1280"/>
      <c r="AP40" s="1287"/>
      <c r="AQ40" s="1288"/>
      <c r="AR40" s="1288"/>
      <c r="AS40" s="1288"/>
      <c r="AT40" s="1289"/>
      <c r="AU40" s="1241"/>
      <c r="AV40" s="1242"/>
      <c r="AW40" s="185" t="s">
        <v>318</v>
      </c>
      <c r="AX40" s="1260"/>
      <c r="AY40" s="1261"/>
      <c r="AZ40" s="1261"/>
      <c r="BA40" s="1261"/>
      <c r="BB40" s="1262"/>
      <c r="BC40" s="1253"/>
      <c r="BD40" s="1250"/>
      <c r="BE40" s="1250"/>
      <c r="BF40" s="1250"/>
      <c r="BG40" s="1250"/>
      <c r="BH40" s="1250"/>
      <c r="BI40" s="1250"/>
      <c r="BJ40" s="1250"/>
      <c r="BK40" s="1230"/>
      <c r="BL40" s="1253"/>
      <c r="BM40" s="1250"/>
      <c r="BN40" s="1250"/>
      <c r="BO40" s="1250"/>
      <c r="BP40" s="1250"/>
      <c r="BQ40" s="1250"/>
      <c r="BR40" s="1250"/>
      <c r="BS40" s="1250"/>
      <c r="BT40" s="1230"/>
    </row>
    <row r="41" spans="1:72" ht="18.75" customHeight="1" thickBot="1" x14ac:dyDescent="0.45">
      <c r="A41" s="1210" t="s">
        <v>319</v>
      </c>
      <c r="B41" s="1211"/>
      <c r="C41" s="1211"/>
      <c r="D41" s="1211"/>
      <c r="E41" s="1211"/>
      <c r="F41" s="1211"/>
      <c r="G41" s="1211"/>
      <c r="H41" s="186">
        <v>1</v>
      </c>
      <c r="I41" s="187">
        <v>2</v>
      </c>
      <c r="J41" s="187">
        <v>3</v>
      </c>
      <c r="K41" s="187">
        <v>4</v>
      </c>
      <c r="L41" s="187">
        <v>5</v>
      </c>
      <c r="M41" s="187">
        <v>6</v>
      </c>
      <c r="N41" s="188">
        <v>7</v>
      </c>
      <c r="O41" s="189">
        <v>8</v>
      </c>
      <c r="P41" s="187">
        <v>9</v>
      </c>
      <c r="Q41" s="187">
        <v>10</v>
      </c>
      <c r="R41" s="187">
        <v>11</v>
      </c>
      <c r="S41" s="187">
        <v>12</v>
      </c>
      <c r="T41" s="187">
        <v>13</v>
      </c>
      <c r="U41" s="190">
        <v>14</v>
      </c>
      <c r="V41" s="191">
        <v>15</v>
      </c>
      <c r="W41" s="187">
        <v>16</v>
      </c>
      <c r="X41" s="187">
        <v>17</v>
      </c>
      <c r="Y41" s="187">
        <v>18</v>
      </c>
      <c r="Z41" s="187">
        <v>19</v>
      </c>
      <c r="AA41" s="192">
        <v>20</v>
      </c>
      <c r="AB41" s="193">
        <v>21</v>
      </c>
      <c r="AC41" s="194">
        <v>22</v>
      </c>
      <c r="AD41" s="192">
        <v>23</v>
      </c>
      <c r="AE41" s="192">
        <v>24</v>
      </c>
      <c r="AF41" s="192">
        <v>25</v>
      </c>
      <c r="AG41" s="192">
        <v>26</v>
      </c>
      <c r="AH41" s="192">
        <v>27</v>
      </c>
      <c r="AI41" s="195">
        <v>28</v>
      </c>
      <c r="AJ41" s="196">
        <v>29</v>
      </c>
      <c r="AK41" s="192">
        <v>30</v>
      </c>
      <c r="AL41" s="197">
        <v>31</v>
      </c>
      <c r="AM41" s="1243" t="s">
        <v>197</v>
      </c>
      <c r="AN41" s="1244"/>
      <c r="AO41" s="1245"/>
      <c r="AP41" s="1243" t="s">
        <v>280</v>
      </c>
      <c r="AQ41" s="1243"/>
      <c r="AR41" s="1243"/>
      <c r="AS41" s="1246"/>
      <c r="AT41" s="1246"/>
      <c r="AU41" s="1246" t="s">
        <v>320</v>
      </c>
      <c r="AV41" s="1246"/>
      <c r="AW41" s="1246"/>
      <c r="AX41" s="1247" t="s">
        <v>190</v>
      </c>
      <c r="AY41" s="1247"/>
      <c r="AZ41" s="1247"/>
      <c r="BA41" s="1247"/>
      <c r="BB41" s="1247"/>
      <c r="BC41" s="1210" t="s">
        <v>283</v>
      </c>
      <c r="BD41" s="1211"/>
      <c r="BE41" s="1211"/>
      <c r="BF41" s="1211"/>
      <c r="BG41" s="1211"/>
      <c r="BH41" s="1211"/>
      <c r="BI41" s="1211"/>
      <c r="BJ41" s="1211"/>
      <c r="BK41" s="1212"/>
      <c r="BL41" s="1210" t="s">
        <v>321</v>
      </c>
      <c r="BM41" s="1211"/>
      <c r="BN41" s="1211"/>
      <c r="BO41" s="1211"/>
      <c r="BP41" s="1211"/>
      <c r="BQ41" s="1211"/>
      <c r="BR41" s="1211"/>
      <c r="BS41" s="1211"/>
      <c r="BT41" s="1212"/>
    </row>
    <row r="42" spans="1:72" ht="18.75" customHeight="1" thickTop="1" x14ac:dyDescent="0.4">
      <c r="A42" s="168" t="s">
        <v>93</v>
      </c>
      <c r="B42" s="165" t="s">
        <v>322</v>
      </c>
      <c r="C42" s="165"/>
      <c r="AA42" s="1213" t="s">
        <v>323</v>
      </c>
      <c r="AB42" s="1214"/>
      <c r="AC42" s="1214"/>
      <c r="AD42" s="1215"/>
      <c r="AE42" s="1204" t="s">
        <v>324</v>
      </c>
      <c r="AF42" s="1222" t="s">
        <v>325</v>
      </c>
      <c r="AG42" s="1224"/>
      <c r="AH42" s="1224"/>
      <c r="AI42" s="1225" t="s">
        <v>326</v>
      </c>
      <c r="AJ42" s="1226"/>
      <c r="AK42" s="1226"/>
      <c r="AL42" s="1202" t="s">
        <v>327</v>
      </c>
      <c r="AM42" s="1204" t="s">
        <v>328</v>
      </c>
      <c r="AN42" s="1222" t="s">
        <v>325</v>
      </c>
      <c r="AO42" s="1224"/>
      <c r="AP42" s="1224"/>
      <c r="AQ42" s="1225" t="s">
        <v>326</v>
      </c>
      <c r="AR42" s="1226"/>
      <c r="AS42" s="1226"/>
      <c r="AT42" s="1202" t="s">
        <v>327</v>
      </c>
      <c r="AU42" s="1204" t="s">
        <v>329</v>
      </c>
      <c r="AV42" s="1222" t="s">
        <v>325</v>
      </c>
      <c r="AW42" s="1224"/>
      <c r="AX42" s="1224"/>
      <c r="AY42" s="1225" t="s">
        <v>326</v>
      </c>
      <c r="AZ42" s="1226"/>
      <c r="BA42" s="1226"/>
      <c r="BB42" s="1227" t="s">
        <v>327</v>
      </c>
      <c r="BC42" s="167">
        <f>IF($AJ$42&gt;$AG$42,$AJ$42-$AG$42,$AJ$42+1-$AG$42)</f>
        <v>1</v>
      </c>
      <c r="BD42" s="167">
        <f>IF($AJ$44&gt;$AG$44,$AJ$44-$AG$44,$AJ$44+1-$AG$44)</f>
        <v>1</v>
      </c>
      <c r="BE42" s="167">
        <f>IF($AJ$46&gt;$AG$46,$AJ$46-$AG$46,$AJ$46+1-$AG$46)</f>
        <v>1</v>
      </c>
      <c r="BF42" s="167">
        <f>IF($AR$42&gt;$AO$42,$AR$42-$AO$42,$AR$42+1-$AO$42)</f>
        <v>1</v>
      </c>
      <c r="BG42" s="167">
        <f>IF($AR$44&gt;$AO$44,$AR$44-$AO$44,$AR$44+1-$AO$44)</f>
        <v>1</v>
      </c>
      <c r="BH42" s="167">
        <f>IF($AR$46&gt;$AO$46,$AR$46-$AO$46,$AR$46+1-$AO$46)</f>
        <v>1</v>
      </c>
      <c r="BI42" s="167">
        <f>IF($AZ$42&gt;$AW$42,$AZ$42-$AW$42,$AZ$42+1-$AW$42)</f>
        <v>1</v>
      </c>
      <c r="BJ42" s="167">
        <f>IF($AZ$44&gt;$AW$44,$AZ$44-$AW$44,$AZ$44+1-$AW$44)</f>
        <v>1</v>
      </c>
      <c r="BK42" s="167">
        <f>IF($AZ$46&gt;$AW$46,$AZ$46-$AW$46,$AZ$46+1-$AW$46)</f>
        <v>1</v>
      </c>
    </row>
    <row r="43" spans="1:72" ht="18.75" customHeight="1" x14ac:dyDescent="0.4">
      <c r="A43" s="165"/>
      <c r="B43" s="165" t="s">
        <v>330</v>
      </c>
      <c r="C43" s="198"/>
      <c r="D43" s="199"/>
      <c r="E43" s="199"/>
      <c r="F43" s="199"/>
      <c r="G43" s="199"/>
      <c r="H43" s="199"/>
      <c r="I43" s="199"/>
      <c r="J43" s="199"/>
      <c r="K43" s="199"/>
      <c r="L43" s="199"/>
      <c r="M43" s="199"/>
      <c r="N43" s="199"/>
      <c r="O43" s="199"/>
      <c r="P43" s="199"/>
      <c r="Q43" s="199"/>
      <c r="R43" s="199"/>
      <c r="S43" s="199"/>
      <c r="T43" s="200"/>
      <c r="U43" s="200"/>
      <c r="V43" s="200"/>
      <c r="W43" s="200"/>
      <c r="X43" s="200"/>
      <c r="Y43" s="201"/>
      <c r="Z43" s="201"/>
      <c r="AA43" s="1216"/>
      <c r="AB43" s="1217"/>
      <c r="AC43" s="1217"/>
      <c r="AD43" s="1218"/>
      <c r="AE43" s="1205"/>
      <c r="AF43" s="1223"/>
      <c r="AG43" s="1208"/>
      <c r="AH43" s="1208"/>
      <c r="AI43" s="1207"/>
      <c r="AJ43" s="1209"/>
      <c r="AK43" s="1209"/>
      <c r="AL43" s="1203"/>
      <c r="AM43" s="1205"/>
      <c r="AN43" s="1223"/>
      <c r="AO43" s="1208"/>
      <c r="AP43" s="1208"/>
      <c r="AQ43" s="1207"/>
      <c r="AR43" s="1209"/>
      <c r="AS43" s="1209"/>
      <c r="AT43" s="1203"/>
      <c r="AU43" s="1205"/>
      <c r="AV43" s="1223"/>
      <c r="AW43" s="1208"/>
      <c r="AX43" s="1208"/>
      <c r="AY43" s="1207"/>
      <c r="AZ43" s="1209"/>
      <c r="BA43" s="1209"/>
      <c r="BB43" s="1206"/>
    </row>
    <row r="44" spans="1:72" ht="18.75" customHeight="1" x14ac:dyDescent="0.4">
      <c r="A44" s="198"/>
      <c r="B44" s="165" t="s">
        <v>331</v>
      </c>
      <c r="C44" s="198"/>
      <c r="D44" s="199"/>
      <c r="E44" s="199"/>
      <c r="F44" s="199"/>
      <c r="G44" s="199"/>
      <c r="H44" s="199"/>
      <c r="I44" s="199"/>
      <c r="J44" s="199"/>
      <c r="K44" s="199"/>
      <c r="L44" s="199"/>
      <c r="M44" s="199"/>
      <c r="N44" s="199"/>
      <c r="O44" s="199"/>
      <c r="P44" s="199"/>
      <c r="Q44" s="199"/>
      <c r="R44" s="199"/>
      <c r="S44" s="199"/>
      <c r="T44" s="200"/>
      <c r="U44" s="200"/>
      <c r="V44" s="200"/>
      <c r="W44" s="200"/>
      <c r="X44" s="200"/>
      <c r="Y44" s="166"/>
      <c r="Z44" s="166"/>
      <c r="AA44" s="1216"/>
      <c r="AB44" s="1217"/>
      <c r="AC44" s="1217"/>
      <c r="AD44" s="1218"/>
      <c r="AE44" s="1198" t="s">
        <v>332</v>
      </c>
      <c r="AF44" s="1189" t="s">
        <v>325</v>
      </c>
      <c r="AG44" s="1200"/>
      <c r="AH44" s="1200"/>
      <c r="AI44" s="1189" t="s">
        <v>326</v>
      </c>
      <c r="AJ44" s="1191"/>
      <c r="AK44" s="1191"/>
      <c r="AL44" s="1196" t="s">
        <v>327</v>
      </c>
      <c r="AM44" s="1198" t="s">
        <v>333</v>
      </c>
      <c r="AN44" s="1189" t="s">
        <v>325</v>
      </c>
      <c r="AO44" s="1200"/>
      <c r="AP44" s="1200"/>
      <c r="AQ44" s="1189" t="s">
        <v>326</v>
      </c>
      <c r="AR44" s="1191"/>
      <c r="AS44" s="1191"/>
      <c r="AT44" s="1196" t="s">
        <v>327</v>
      </c>
      <c r="AU44" s="1198" t="s">
        <v>334</v>
      </c>
      <c r="AV44" s="1189" t="s">
        <v>325</v>
      </c>
      <c r="AW44" s="1200"/>
      <c r="AX44" s="1200"/>
      <c r="AY44" s="1189" t="s">
        <v>326</v>
      </c>
      <c r="AZ44" s="1191"/>
      <c r="BA44" s="1191"/>
      <c r="BB44" s="1193" t="s">
        <v>327</v>
      </c>
    </row>
    <row r="45" spans="1:72" ht="18.75" customHeight="1" x14ac:dyDescent="0.4">
      <c r="A45" s="202"/>
      <c r="B45" s="165" t="s">
        <v>335</v>
      </c>
      <c r="C45" s="165"/>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216"/>
      <c r="AB45" s="1217"/>
      <c r="AC45" s="1217"/>
      <c r="AD45" s="1218"/>
      <c r="AE45" s="1205"/>
      <c r="AF45" s="1207"/>
      <c r="AG45" s="1208"/>
      <c r="AH45" s="1208"/>
      <c r="AI45" s="1207"/>
      <c r="AJ45" s="1209"/>
      <c r="AK45" s="1209"/>
      <c r="AL45" s="1203"/>
      <c r="AM45" s="1205"/>
      <c r="AN45" s="1207"/>
      <c r="AO45" s="1208"/>
      <c r="AP45" s="1208"/>
      <c r="AQ45" s="1207"/>
      <c r="AR45" s="1209"/>
      <c r="AS45" s="1209"/>
      <c r="AT45" s="1203"/>
      <c r="AU45" s="1205"/>
      <c r="AV45" s="1207"/>
      <c r="AW45" s="1208"/>
      <c r="AX45" s="1208"/>
      <c r="AY45" s="1207"/>
      <c r="AZ45" s="1209"/>
      <c r="BA45" s="1209"/>
      <c r="BB45" s="1206"/>
    </row>
    <row r="46" spans="1:72" ht="18.75" customHeight="1" x14ac:dyDescent="0.4">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216"/>
      <c r="AB46" s="1217"/>
      <c r="AC46" s="1217"/>
      <c r="AD46" s="1218"/>
      <c r="AE46" s="1198" t="s">
        <v>336</v>
      </c>
      <c r="AF46" s="1189" t="s">
        <v>325</v>
      </c>
      <c r="AG46" s="1200"/>
      <c r="AH46" s="1200"/>
      <c r="AI46" s="1189" t="s">
        <v>326</v>
      </c>
      <c r="AJ46" s="1191"/>
      <c r="AK46" s="1191"/>
      <c r="AL46" s="1196" t="s">
        <v>327</v>
      </c>
      <c r="AM46" s="1198" t="s">
        <v>337</v>
      </c>
      <c r="AN46" s="1189" t="s">
        <v>325</v>
      </c>
      <c r="AO46" s="1200"/>
      <c r="AP46" s="1200"/>
      <c r="AQ46" s="1189" t="s">
        <v>326</v>
      </c>
      <c r="AR46" s="1191"/>
      <c r="AS46" s="1191"/>
      <c r="AT46" s="1196" t="s">
        <v>327</v>
      </c>
      <c r="AU46" s="1198" t="s">
        <v>338</v>
      </c>
      <c r="AV46" s="1189" t="s">
        <v>325</v>
      </c>
      <c r="AW46" s="1200"/>
      <c r="AX46" s="1200"/>
      <c r="AY46" s="1189" t="s">
        <v>326</v>
      </c>
      <c r="AZ46" s="1191"/>
      <c r="BA46" s="1191"/>
      <c r="BB46" s="1193" t="s">
        <v>327</v>
      </c>
    </row>
    <row r="47" spans="1:72" ht="18.75" customHeight="1" thickBot="1" x14ac:dyDescent="0.45">
      <c r="AA47" s="1219"/>
      <c r="AB47" s="1220"/>
      <c r="AC47" s="1220"/>
      <c r="AD47" s="1221"/>
      <c r="AE47" s="1199"/>
      <c r="AF47" s="1190"/>
      <c r="AG47" s="1201"/>
      <c r="AH47" s="1201"/>
      <c r="AI47" s="1190"/>
      <c r="AJ47" s="1192"/>
      <c r="AK47" s="1192"/>
      <c r="AL47" s="1197"/>
      <c r="AM47" s="1199"/>
      <c r="AN47" s="1190"/>
      <c r="AO47" s="1201"/>
      <c r="AP47" s="1201"/>
      <c r="AQ47" s="1190"/>
      <c r="AR47" s="1192"/>
      <c r="AS47" s="1192"/>
      <c r="AT47" s="1197"/>
      <c r="AU47" s="1199"/>
      <c r="AV47" s="1190"/>
      <c r="AW47" s="1201"/>
      <c r="AX47" s="1201"/>
      <c r="AY47" s="1190"/>
      <c r="AZ47" s="1192"/>
      <c r="BA47" s="1192"/>
      <c r="BB47" s="1194"/>
    </row>
    <row r="48" spans="1:72" ht="18.75" customHeight="1" thickTop="1" x14ac:dyDescent="0.4"/>
    <row r="49" spans="12:34" ht="18.75" customHeight="1" x14ac:dyDescent="0.4">
      <c r="L49" s="1195"/>
      <c r="M49" s="1195"/>
      <c r="N49" s="1195"/>
      <c r="O49" s="1195"/>
      <c r="P49" s="1195"/>
      <c r="Q49" s="1195"/>
      <c r="R49" s="1195"/>
      <c r="S49" s="1195"/>
      <c r="T49" s="1195"/>
      <c r="U49" s="1195"/>
      <c r="V49" s="1195"/>
      <c r="W49" s="1195"/>
      <c r="X49" s="1195"/>
      <c r="Y49" s="1195"/>
      <c r="Z49" s="1195"/>
      <c r="AA49" s="1195"/>
      <c r="AB49" s="1195"/>
      <c r="AC49" s="1195"/>
      <c r="AD49" s="1195"/>
      <c r="AE49" s="1195"/>
      <c r="AF49" s="1195"/>
      <c r="AG49" s="1195"/>
      <c r="AH49" s="1195"/>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U9:U12"/>
    <mergeCell ref="V9:V12"/>
    <mergeCell ref="W9:W12"/>
    <mergeCell ref="X9:X12"/>
    <mergeCell ref="M9:M12"/>
    <mergeCell ref="N9:N12"/>
    <mergeCell ref="O9:O12"/>
    <mergeCell ref="P9:P12"/>
    <mergeCell ref="Q9:Q12"/>
    <mergeCell ref="R9:R12"/>
    <mergeCell ref="BC9:BC12"/>
    <mergeCell ref="BD9:BD12"/>
    <mergeCell ref="BE9:BE12"/>
    <mergeCell ref="BF9:BF12"/>
    <mergeCell ref="BG9:BG12"/>
    <mergeCell ref="BH9:BH12"/>
    <mergeCell ref="AK9:AK12"/>
    <mergeCell ref="AL9:AL12"/>
    <mergeCell ref="AM9:AO12"/>
    <mergeCell ref="AP9:AT12"/>
    <mergeCell ref="AU9:AW10"/>
    <mergeCell ref="AX9:BB12"/>
    <mergeCell ref="BO9:BO12"/>
    <mergeCell ref="BP9:BP12"/>
    <mergeCell ref="BQ9:BQ12"/>
    <mergeCell ref="BR9:BR12"/>
    <mergeCell ref="BS9:BS12"/>
    <mergeCell ref="BT9:BT12"/>
    <mergeCell ref="BI9:BI12"/>
    <mergeCell ref="BJ9:BJ12"/>
    <mergeCell ref="BK9:BK12"/>
    <mergeCell ref="BL9:BL12"/>
    <mergeCell ref="BM9:BM12"/>
    <mergeCell ref="BN9:BN12"/>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R13:R16"/>
    <mergeCell ref="S13:S16"/>
    <mergeCell ref="T13:T16"/>
    <mergeCell ref="U13:U16"/>
    <mergeCell ref="V13:V16"/>
    <mergeCell ref="W13:W16"/>
    <mergeCell ref="L13:L16"/>
    <mergeCell ref="M13:M16"/>
    <mergeCell ref="N13:N16"/>
    <mergeCell ref="O13:O16"/>
    <mergeCell ref="P13:P16"/>
    <mergeCell ref="Q13:Q16"/>
    <mergeCell ref="AD13:AD16"/>
    <mergeCell ref="AE13:AE16"/>
    <mergeCell ref="AF13:AF16"/>
    <mergeCell ref="AG13:AG16"/>
    <mergeCell ref="AH13:AH16"/>
    <mergeCell ref="AI13:AI16"/>
    <mergeCell ref="X13:X16"/>
    <mergeCell ref="Y13:Y16"/>
    <mergeCell ref="Z13:Z16"/>
    <mergeCell ref="AA13:AA16"/>
    <mergeCell ref="AB13:AB16"/>
    <mergeCell ref="AC13:AC16"/>
    <mergeCell ref="BD13:BD16"/>
    <mergeCell ref="BE13:BE16"/>
    <mergeCell ref="BF13:BF16"/>
    <mergeCell ref="BG13:BG16"/>
    <mergeCell ref="AJ13:AJ16"/>
    <mergeCell ref="AK13:AK16"/>
    <mergeCell ref="AL13:AL16"/>
    <mergeCell ref="AM13:AO16"/>
    <mergeCell ref="AP13:AT16"/>
    <mergeCell ref="AU13:AW14"/>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Q17:Q20"/>
    <mergeCell ref="R17:R20"/>
    <mergeCell ref="S17:S20"/>
    <mergeCell ref="T17:T20"/>
    <mergeCell ref="U17:U20"/>
    <mergeCell ref="V17:V20"/>
    <mergeCell ref="K17:K20"/>
    <mergeCell ref="L17:L20"/>
    <mergeCell ref="M17:M20"/>
    <mergeCell ref="N17:N20"/>
    <mergeCell ref="O17:O20"/>
    <mergeCell ref="P17:P20"/>
    <mergeCell ref="AC17:AC20"/>
    <mergeCell ref="AD17:AD20"/>
    <mergeCell ref="AE17:AE20"/>
    <mergeCell ref="AF17:AF20"/>
    <mergeCell ref="AG17:AG20"/>
    <mergeCell ref="AH17:AH20"/>
    <mergeCell ref="W17:W20"/>
    <mergeCell ref="X17:X20"/>
    <mergeCell ref="Y17:Y20"/>
    <mergeCell ref="Z17:Z20"/>
    <mergeCell ref="AA17:AA20"/>
    <mergeCell ref="AB17:AB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AG21:AG24"/>
    <mergeCell ref="AH21:AH24"/>
    <mergeCell ref="AI21:AI24"/>
    <mergeCell ref="X21:X24"/>
    <mergeCell ref="Y21:Y24"/>
    <mergeCell ref="Z21:Z24"/>
    <mergeCell ref="AA21:AA24"/>
    <mergeCell ref="AB21:AB24"/>
    <mergeCell ref="AC21:AC24"/>
    <mergeCell ref="BD21:BD24"/>
    <mergeCell ref="BE21:BE24"/>
    <mergeCell ref="BF21:BF24"/>
    <mergeCell ref="BG21:BG24"/>
    <mergeCell ref="AJ21:AJ24"/>
    <mergeCell ref="AK21:AK24"/>
    <mergeCell ref="AL21:AL24"/>
    <mergeCell ref="AM21:AO24"/>
    <mergeCell ref="AP21:AT24"/>
    <mergeCell ref="AU21:AW22"/>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Q25:Q28"/>
    <mergeCell ref="R25:R28"/>
    <mergeCell ref="S25:S28"/>
    <mergeCell ref="T25:T28"/>
    <mergeCell ref="U25:U28"/>
    <mergeCell ref="V25:V28"/>
    <mergeCell ref="K25:K28"/>
    <mergeCell ref="L25:L28"/>
    <mergeCell ref="M25:M28"/>
    <mergeCell ref="N25:N28"/>
    <mergeCell ref="O25:O28"/>
    <mergeCell ref="P25:P28"/>
    <mergeCell ref="AC25:AC28"/>
    <mergeCell ref="AD25:AD28"/>
    <mergeCell ref="AE25:AE28"/>
    <mergeCell ref="AF25:AF28"/>
    <mergeCell ref="AG25:AG28"/>
    <mergeCell ref="AH25:AH28"/>
    <mergeCell ref="W25:W28"/>
    <mergeCell ref="X25:X28"/>
    <mergeCell ref="Y25:Y28"/>
    <mergeCell ref="Z25:Z28"/>
    <mergeCell ref="AA25:AA28"/>
    <mergeCell ref="AB25:AB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R29:R32"/>
    <mergeCell ref="S29:S32"/>
    <mergeCell ref="T29:T32"/>
    <mergeCell ref="U29:U32"/>
    <mergeCell ref="V29:V32"/>
    <mergeCell ref="W29:W32"/>
    <mergeCell ref="L29:L32"/>
    <mergeCell ref="M29:M32"/>
    <mergeCell ref="N29:N32"/>
    <mergeCell ref="O29:O32"/>
    <mergeCell ref="P29:P32"/>
    <mergeCell ref="Q29:Q32"/>
    <mergeCell ref="AD29:AD32"/>
    <mergeCell ref="AE29:AE32"/>
    <mergeCell ref="AF29:AF32"/>
    <mergeCell ref="AG29:AG32"/>
    <mergeCell ref="AH29:AH32"/>
    <mergeCell ref="AI29:AI32"/>
    <mergeCell ref="X29:X32"/>
    <mergeCell ref="Y29:Y32"/>
    <mergeCell ref="Z29:Z32"/>
    <mergeCell ref="AA29:AA32"/>
    <mergeCell ref="AB29:AB32"/>
    <mergeCell ref="AC29:AC32"/>
    <mergeCell ref="BD29:BD32"/>
    <mergeCell ref="BE29:BE32"/>
    <mergeCell ref="BF29:BF32"/>
    <mergeCell ref="BG29:BG32"/>
    <mergeCell ref="AJ29:AJ32"/>
    <mergeCell ref="AK29:AK32"/>
    <mergeCell ref="AL29:AL32"/>
    <mergeCell ref="AM29:AO32"/>
    <mergeCell ref="AP29:AT32"/>
    <mergeCell ref="AU29:AW30"/>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Q33:Q36"/>
    <mergeCell ref="R33:R36"/>
    <mergeCell ref="S33:S36"/>
    <mergeCell ref="T33:T36"/>
    <mergeCell ref="U33:U36"/>
    <mergeCell ref="V33:V36"/>
    <mergeCell ref="K33:K36"/>
    <mergeCell ref="L33:L36"/>
    <mergeCell ref="M33:M36"/>
    <mergeCell ref="N33:N36"/>
    <mergeCell ref="O33:O36"/>
    <mergeCell ref="P33:P36"/>
    <mergeCell ref="AC33:AC36"/>
    <mergeCell ref="AD33:AD36"/>
    <mergeCell ref="AE33:AE36"/>
    <mergeCell ref="AF33:AF36"/>
    <mergeCell ref="AG33:AG36"/>
    <mergeCell ref="AH33:AH36"/>
    <mergeCell ref="W33:W36"/>
    <mergeCell ref="X33:X36"/>
    <mergeCell ref="Y33:Y36"/>
    <mergeCell ref="Z33:Z36"/>
    <mergeCell ref="AA33:AA36"/>
    <mergeCell ref="AB33:AB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R37:R40"/>
    <mergeCell ref="S37:S40"/>
    <mergeCell ref="T37:T40"/>
    <mergeCell ref="U37:U40"/>
    <mergeCell ref="V37:V40"/>
    <mergeCell ref="W37:W40"/>
    <mergeCell ref="L37:L40"/>
    <mergeCell ref="M37:M40"/>
    <mergeCell ref="N37:N40"/>
    <mergeCell ref="O37:O40"/>
    <mergeCell ref="P37:P40"/>
    <mergeCell ref="Q37:Q40"/>
    <mergeCell ref="AD37:AD40"/>
    <mergeCell ref="AE37:AE40"/>
    <mergeCell ref="AF37:AF40"/>
    <mergeCell ref="AG37:AG40"/>
    <mergeCell ref="AH37:AH40"/>
    <mergeCell ref="AI37:AI40"/>
    <mergeCell ref="X37:X40"/>
    <mergeCell ref="Y37:Y40"/>
    <mergeCell ref="Z37:Z40"/>
    <mergeCell ref="AA37:AA40"/>
    <mergeCell ref="AB37:AB40"/>
    <mergeCell ref="AC37:AC40"/>
    <mergeCell ref="BD37:BD40"/>
    <mergeCell ref="BE37:BE40"/>
    <mergeCell ref="BF37:BF40"/>
    <mergeCell ref="BG37:BG40"/>
    <mergeCell ref="AJ37:AJ40"/>
    <mergeCell ref="AK37:AK40"/>
    <mergeCell ref="AL37:AL40"/>
    <mergeCell ref="AM37:AO40"/>
    <mergeCell ref="AP37:AT40"/>
    <mergeCell ref="AU37:AW38"/>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AY46:AY47"/>
    <mergeCell ref="AZ46:BA47"/>
    <mergeCell ref="BB46:BB47"/>
    <mergeCell ref="L49:AH49"/>
    <mergeCell ref="AQ46:AQ47"/>
    <mergeCell ref="AR46:AS47"/>
    <mergeCell ref="AT46:AT47"/>
    <mergeCell ref="AU46:AU47"/>
    <mergeCell ref="AV46:AV47"/>
    <mergeCell ref="AW46:AX47"/>
  </mergeCells>
  <phoneticPr fontId="4"/>
  <printOptions horizontalCentered="1" verticalCentered="1"/>
  <pageMargins left="0.70866141732283472" right="0.19685039370078741" top="0.39370078740157483" bottom="0.39370078740157483" header="0.39370078740157483" footer="0"/>
  <pageSetup paperSize="9" scale="51" orientation="landscape" blackAndWhite="1" cellComments="asDisplayed" r:id="rId1"/>
  <headerFooter scaleWithDoc="0">
    <oddFooter>&amp;C7/30&amp;R&amp;F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882EE9A8-8F2D-4016-9AD9-F16207680D8A}">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0D83E-ACDB-4B2E-BF99-9788A0CC1995}">
  <sheetPr>
    <tabColor theme="7" tint="0.79998168889431442"/>
    <pageSetUpPr fitToPage="1"/>
  </sheetPr>
  <dimension ref="A1:CS111"/>
  <sheetViews>
    <sheetView view="pageBreakPreview" zoomScaleNormal="100" zoomScaleSheetLayoutView="100" workbookViewId="0"/>
  </sheetViews>
  <sheetFormatPr defaultRowHeight="16.5" x14ac:dyDescent="0.4"/>
  <cols>
    <col min="1" max="1" width="4.625" style="204" customWidth="1"/>
    <col min="2" max="7" width="2.625" style="204" customWidth="1"/>
    <col min="8" max="49" width="2.375" style="204" customWidth="1"/>
    <col min="50" max="89" width="2.625" style="204" customWidth="1"/>
    <col min="90" max="97" width="9" style="204"/>
    <col min="98" max="256" width="9" style="238"/>
    <col min="257" max="257" width="4.625" style="238" customWidth="1"/>
    <col min="258" max="263" width="2.625" style="238" customWidth="1"/>
    <col min="264" max="305" width="2.375" style="238" customWidth="1"/>
    <col min="306" max="345" width="2.625" style="238" customWidth="1"/>
    <col min="346" max="512" width="9" style="238"/>
    <col min="513" max="513" width="4.625" style="238" customWidth="1"/>
    <col min="514" max="519" width="2.625" style="238" customWidth="1"/>
    <col min="520" max="561" width="2.375" style="238" customWidth="1"/>
    <col min="562" max="601" width="2.625" style="238" customWidth="1"/>
    <col min="602" max="768" width="9" style="238"/>
    <col min="769" max="769" width="4.625" style="238" customWidth="1"/>
    <col min="770" max="775" width="2.625" style="238" customWidth="1"/>
    <col min="776" max="817" width="2.375" style="238" customWidth="1"/>
    <col min="818" max="857" width="2.625" style="238" customWidth="1"/>
    <col min="858" max="1024" width="9" style="238"/>
    <col min="1025" max="1025" width="4.625" style="238" customWidth="1"/>
    <col min="1026" max="1031" width="2.625" style="238" customWidth="1"/>
    <col min="1032" max="1073" width="2.375" style="238" customWidth="1"/>
    <col min="1074" max="1113" width="2.625" style="238" customWidth="1"/>
    <col min="1114" max="1280" width="9" style="238"/>
    <col min="1281" max="1281" width="4.625" style="238" customWidth="1"/>
    <col min="1282" max="1287" width="2.625" style="238" customWidth="1"/>
    <col min="1288" max="1329" width="2.375" style="238" customWidth="1"/>
    <col min="1330" max="1369" width="2.625" style="238" customWidth="1"/>
    <col min="1370" max="1536" width="9" style="238"/>
    <col min="1537" max="1537" width="4.625" style="238" customWidth="1"/>
    <col min="1538" max="1543" width="2.625" style="238" customWidth="1"/>
    <col min="1544" max="1585" width="2.375" style="238" customWidth="1"/>
    <col min="1586" max="1625" width="2.625" style="238" customWidth="1"/>
    <col min="1626" max="1792" width="9" style="238"/>
    <col min="1793" max="1793" width="4.625" style="238" customWidth="1"/>
    <col min="1794" max="1799" width="2.625" style="238" customWidth="1"/>
    <col min="1800" max="1841" width="2.375" style="238" customWidth="1"/>
    <col min="1842" max="1881" width="2.625" style="238" customWidth="1"/>
    <col min="1882" max="2048" width="9" style="238"/>
    <col min="2049" max="2049" width="4.625" style="238" customWidth="1"/>
    <col min="2050" max="2055" width="2.625" style="238" customWidth="1"/>
    <col min="2056" max="2097" width="2.375" style="238" customWidth="1"/>
    <col min="2098" max="2137" width="2.625" style="238" customWidth="1"/>
    <col min="2138" max="2304" width="9" style="238"/>
    <col min="2305" max="2305" width="4.625" style="238" customWidth="1"/>
    <col min="2306" max="2311" width="2.625" style="238" customWidth="1"/>
    <col min="2312" max="2353" width="2.375" style="238" customWidth="1"/>
    <col min="2354" max="2393" width="2.625" style="238" customWidth="1"/>
    <col min="2394" max="2560" width="9" style="238"/>
    <col min="2561" max="2561" width="4.625" style="238" customWidth="1"/>
    <col min="2562" max="2567" width="2.625" style="238" customWidth="1"/>
    <col min="2568" max="2609" width="2.375" style="238" customWidth="1"/>
    <col min="2610" max="2649" width="2.625" style="238" customWidth="1"/>
    <col min="2650" max="2816" width="9" style="238"/>
    <col min="2817" max="2817" width="4.625" style="238" customWidth="1"/>
    <col min="2818" max="2823" width="2.625" style="238" customWidth="1"/>
    <col min="2824" max="2865" width="2.375" style="238" customWidth="1"/>
    <col min="2866" max="2905" width="2.625" style="238" customWidth="1"/>
    <col min="2906" max="3072" width="9" style="238"/>
    <col min="3073" max="3073" width="4.625" style="238" customWidth="1"/>
    <col min="3074" max="3079" width="2.625" style="238" customWidth="1"/>
    <col min="3080" max="3121" width="2.375" style="238" customWidth="1"/>
    <col min="3122" max="3161" width="2.625" style="238" customWidth="1"/>
    <col min="3162" max="3328" width="9" style="238"/>
    <col min="3329" max="3329" width="4.625" style="238" customWidth="1"/>
    <col min="3330" max="3335" width="2.625" style="238" customWidth="1"/>
    <col min="3336" max="3377" width="2.375" style="238" customWidth="1"/>
    <col min="3378" max="3417" width="2.625" style="238" customWidth="1"/>
    <col min="3418" max="3584" width="9" style="238"/>
    <col min="3585" max="3585" width="4.625" style="238" customWidth="1"/>
    <col min="3586" max="3591" width="2.625" style="238" customWidth="1"/>
    <col min="3592" max="3633" width="2.375" style="238" customWidth="1"/>
    <col min="3634" max="3673" width="2.625" style="238" customWidth="1"/>
    <col min="3674" max="3840" width="9" style="238"/>
    <col min="3841" max="3841" width="4.625" style="238" customWidth="1"/>
    <col min="3842" max="3847" width="2.625" style="238" customWidth="1"/>
    <col min="3848" max="3889" width="2.375" style="238" customWidth="1"/>
    <col min="3890" max="3929" width="2.625" style="238" customWidth="1"/>
    <col min="3930" max="4096" width="9" style="238"/>
    <col min="4097" max="4097" width="4.625" style="238" customWidth="1"/>
    <col min="4098" max="4103" width="2.625" style="238" customWidth="1"/>
    <col min="4104" max="4145" width="2.375" style="238" customWidth="1"/>
    <col min="4146" max="4185" width="2.625" style="238" customWidth="1"/>
    <col min="4186" max="4352" width="9" style="238"/>
    <col min="4353" max="4353" width="4.625" style="238" customWidth="1"/>
    <col min="4354" max="4359" width="2.625" style="238" customWidth="1"/>
    <col min="4360" max="4401" width="2.375" style="238" customWidth="1"/>
    <col min="4402" max="4441" width="2.625" style="238" customWidth="1"/>
    <col min="4442" max="4608" width="9" style="238"/>
    <col min="4609" max="4609" width="4.625" style="238" customWidth="1"/>
    <col min="4610" max="4615" width="2.625" style="238" customWidth="1"/>
    <col min="4616" max="4657" width="2.375" style="238" customWidth="1"/>
    <col min="4658" max="4697" width="2.625" style="238" customWidth="1"/>
    <col min="4698" max="4864" width="9" style="238"/>
    <col min="4865" max="4865" width="4.625" style="238" customWidth="1"/>
    <col min="4866" max="4871" width="2.625" style="238" customWidth="1"/>
    <col min="4872" max="4913" width="2.375" style="238" customWidth="1"/>
    <col min="4914" max="4953" width="2.625" style="238" customWidth="1"/>
    <col min="4954" max="5120" width="9" style="238"/>
    <col min="5121" max="5121" width="4.625" style="238" customWidth="1"/>
    <col min="5122" max="5127" width="2.625" style="238" customWidth="1"/>
    <col min="5128" max="5169" width="2.375" style="238" customWidth="1"/>
    <col min="5170" max="5209" width="2.625" style="238" customWidth="1"/>
    <col min="5210" max="5376" width="9" style="238"/>
    <col min="5377" max="5377" width="4.625" style="238" customWidth="1"/>
    <col min="5378" max="5383" width="2.625" style="238" customWidth="1"/>
    <col min="5384" max="5425" width="2.375" style="238" customWidth="1"/>
    <col min="5426" max="5465" width="2.625" style="238" customWidth="1"/>
    <col min="5466" max="5632" width="9" style="238"/>
    <col min="5633" max="5633" width="4.625" style="238" customWidth="1"/>
    <col min="5634" max="5639" width="2.625" style="238" customWidth="1"/>
    <col min="5640" max="5681" width="2.375" style="238" customWidth="1"/>
    <col min="5682" max="5721" width="2.625" style="238" customWidth="1"/>
    <col min="5722" max="5888" width="9" style="238"/>
    <col min="5889" max="5889" width="4.625" style="238" customWidth="1"/>
    <col min="5890" max="5895" width="2.625" style="238" customWidth="1"/>
    <col min="5896" max="5937" width="2.375" style="238" customWidth="1"/>
    <col min="5938" max="5977" width="2.625" style="238" customWidth="1"/>
    <col min="5978" max="6144" width="9" style="238"/>
    <col min="6145" max="6145" width="4.625" style="238" customWidth="1"/>
    <col min="6146" max="6151" width="2.625" style="238" customWidth="1"/>
    <col min="6152" max="6193" width="2.375" style="238" customWidth="1"/>
    <col min="6194" max="6233" width="2.625" style="238" customWidth="1"/>
    <col min="6234" max="6400" width="9" style="238"/>
    <col min="6401" max="6401" width="4.625" style="238" customWidth="1"/>
    <col min="6402" max="6407" width="2.625" style="238" customWidth="1"/>
    <col min="6408" max="6449" width="2.375" style="238" customWidth="1"/>
    <col min="6450" max="6489" width="2.625" style="238" customWidth="1"/>
    <col min="6490" max="6656" width="9" style="238"/>
    <col min="6657" max="6657" width="4.625" style="238" customWidth="1"/>
    <col min="6658" max="6663" width="2.625" style="238" customWidth="1"/>
    <col min="6664" max="6705" width="2.375" style="238" customWidth="1"/>
    <col min="6706" max="6745" width="2.625" style="238" customWidth="1"/>
    <col min="6746" max="6912" width="9" style="238"/>
    <col min="6913" max="6913" width="4.625" style="238" customWidth="1"/>
    <col min="6914" max="6919" width="2.625" style="238" customWidth="1"/>
    <col min="6920" max="6961" width="2.375" style="238" customWidth="1"/>
    <col min="6962" max="7001" width="2.625" style="238" customWidth="1"/>
    <col min="7002" max="7168" width="9" style="238"/>
    <col min="7169" max="7169" width="4.625" style="238" customWidth="1"/>
    <col min="7170" max="7175" width="2.625" style="238" customWidth="1"/>
    <col min="7176" max="7217" width="2.375" style="238" customWidth="1"/>
    <col min="7218" max="7257" width="2.625" style="238" customWidth="1"/>
    <col min="7258" max="7424" width="9" style="238"/>
    <col min="7425" max="7425" width="4.625" style="238" customWidth="1"/>
    <col min="7426" max="7431" width="2.625" style="238" customWidth="1"/>
    <col min="7432" max="7473" width="2.375" style="238" customWidth="1"/>
    <col min="7474" max="7513" width="2.625" style="238" customWidth="1"/>
    <col min="7514" max="7680" width="9" style="238"/>
    <col min="7681" max="7681" width="4.625" style="238" customWidth="1"/>
    <col min="7682" max="7687" width="2.625" style="238" customWidth="1"/>
    <col min="7688" max="7729" width="2.375" style="238" customWidth="1"/>
    <col min="7730" max="7769" width="2.625" style="238" customWidth="1"/>
    <col min="7770" max="7936" width="9" style="238"/>
    <col min="7937" max="7937" width="4.625" style="238" customWidth="1"/>
    <col min="7938" max="7943" width="2.625" style="238" customWidth="1"/>
    <col min="7944" max="7985" width="2.375" style="238" customWidth="1"/>
    <col min="7986" max="8025" width="2.625" style="238" customWidth="1"/>
    <col min="8026" max="8192" width="9" style="238"/>
    <col min="8193" max="8193" width="4.625" style="238" customWidth="1"/>
    <col min="8194" max="8199" width="2.625" style="238" customWidth="1"/>
    <col min="8200" max="8241" width="2.375" style="238" customWidth="1"/>
    <col min="8242" max="8281" width="2.625" style="238" customWidth="1"/>
    <col min="8282" max="8448" width="9" style="238"/>
    <col min="8449" max="8449" width="4.625" style="238" customWidth="1"/>
    <col min="8450" max="8455" width="2.625" style="238" customWidth="1"/>
    <col min="8456" max="8497" width="2.375" style="238" customWidth="1"/>
    <col min="8498" max="8537" width="2.625" style="238" customWidth="1"/>
    <col min="8538" max="8704" width="9" style="238"/>
    <col min="8705" max="8705" width="4.625" style="238" customWidth="1"/>
    <col min="8706" max="8711" width="2.625" style="238" customWidth="1"/>
    <col min="8712" max="8753" width="2.375" style="238" customWidth="1"/>
    <col min="8754" max="8793" width="2.625" style="238" customWidth="1"/>
    <col min="8794" max="8960" width="9" style="238"/>
    <col min="8961" max="8961" width="4.625" style="238" customWidth="1"/>
    <col min="8962" max="8967" width="2.625" style="238" customWidth="1"/>
    <col min="8968" max="9009" width="2.375" style="238" customWidth="1"/>
    <col min="9010" max="9049" width="2.625" style="238" customWidth="1"/>
    <col min="9050" max="9216" width="9" style="238"/>
    <col min="9217" max="9217" width="4.625" style="238" customWidth="1"/>
    <col min="9218" max="9223" width="2.625" style="238" customWidth="1"/>
    <col min="9224" max="9265" width="2.375" style="238" customWidth="1"/>
    <col min="9266" max="9305" width="2.625" style="238" customWidth="1"/>
    <col min="9306" max="9472" width="9" style="238"/>
    <col min="9473" max="9473" width="4.625" style="238" customWidth="1"/>
    <col min="9474" max="9479" width="2.625" style="238" customWidth="1"/>
    <col min="9480" max="9521" width="2.375" style="238" customWidth="1"/>
    <col min="9522" max="9561" width="2.625" style="238" customWidth="1"/>
    <col min="9562" max="9728" width="9" style="238"/>
    <col min="9729" max="9729" width="4.625" style="238" customWidth="1"/>
    <col min="9730" max="9735" width="2.625" style="238" customWidth="1"/>
    <col min="9736" max="9777" width="2.375" style="238" customWidth="1"/>
    <col min="9778" max="9817" width="2.625" style="238" customWidth="1"/>
    <col min="9818" max="9984" width="9" style="238"/>
    <col min="9985" max="9985" width="4.625" style="238" customWidth="1"/>
    <col min="9986" max="9991" width="2.625" style="238" customWidth="1"/>
    <col min="9992" max="10033" width="2.375" style="238" customWidth="1"/>
    <col min="10034" max="10073" width="2.625" style="238" customWidth="1"/>
    <col min="10074" max="10240" width="9" style="238"/>
    <col min="10241" max="10241" width="4.625" style="238" customWidth="1"/>
    <col min="10242" max="10247" width="2.625" style="238" customWidth="1"/>
    <col min="10248" max="10289" width="2.375" style="238" customWidth="1"/>
    <col min="10290" max="10329" width="2.625" style="238" customWidth="1"/>
    <col min="10330" max="10496" width="9" style="238"/>
    <col min="10497" max="10497" width="4.625" style="238" customWidth="1"/>
    <col min="10498" max="10503" width="2.625" style="238" customWidth="1"/>
    <col min="10504" max="10545" width="2.375" style="238" customWidth="1"/>
    <col min="10546" max="10585" width="2.625" style="238" customWidth="1"/>
    <col min="10586" max="10752" width="9" style="238"/>
    <col min="10753" max="10753" width="4.625" style="238" customWidth="1"/>
    <col min="10754" max="10759" width="2.625" style="238" customWidth="1"/>
    <col min="10760" max="10801" width="2.375" style="238" customWidth="1"/>
    <col min="10802" max="10841" width="2.625" style="238" customWidth="1"/>
    <col min="10842" max="11008" width="9" style="238"/>
    <col min="11009" max="11009" width="4.625" style="238" customWidth="1"/>
    <col min="11010" max="11015" width="2.625" style="238" customWidth="1"/>
    <col min="11016" max="11057" width="2.375" style="238" customWidth="1"/>
    <col min="11058" max="11097" width="2.625" style="238" customWidth="1"/>
    <col min="11098" max="11264" width="9" style="238"/>
    <col min="11265" max="11265" width="4.625" style="238" customWidth="1"/>
    <col min="11266" max="11271" width="2.625" style="238" customWidth="1"/>
    <col min="11272" max="11313" width="2.375" style="238" customWidth="1"/>
    <col min="11314" max="11353" width="2.625" style="238" customWidth="1"/>
    <col min="11354" max="11520" width="9" style="238"/>
    <col min="11521" max="11521" width="4.625" style="238" customWidth="1"/>
    <col min="11522" max="11527" width="2.625" style="238" customWidth="1"/>
    <col min="11528" max="11569" width="2.375" style="238" customWidth="1"/>
    <col min="11570" max="11609" width="2.625" style="238" customWidth="1"/>
    <col min="11610" max="11776" width="9" style="238"/>
    <col min="11777" max="11777" width="4.625" style="238" customWidth="1"/>
    <col min="11778" max="11783" width="2.625" style="238" customWidth="1"/>
    <col min="11784" max="11825" width="2.375" style="238" customWidth="1"/>
    <col min="11826" max="11865" width="2.625" style="238" customWidth="1"/>
    <col min="11866" max="12032" width="9" style="238"/>
    <col min="12033" max="12033" width="4.625" style="238" customWidth="1"/>
    <col min="12034" max="12039" width="2.625" style="238" customWidth="1"/>
    <col min="12040" max="12081" width="2.375" style="238" customWidth="1"/>
    <col min="12082" max="12121" width="2.625" style="238" customWidth="1"/>
    <col min="12122" max="12288" width="9" style="238"/>
    <col min="12289" max="12289" width="4.625" style="238" customWidth="1"/>
    <col min="12290" max="12295" width="2.625" style="238" customWidth="1"/>
    <col min="12296" max="12337" width="2.375" style="238" customWidth="1"/>
    <col min="12338" max="12377" width="2.625" style="238" customWidth="1"/>
    <col min="12378" max="12544" width="9" style="238"/>
    <col min="12545" max="12545" width="4.625" style="238" customWidth="1"/>
    <col min="12546" max="12551" width="2.625" style="238" customWidth="1"/>
    <col min="12552" max="12593" width="2.375" style="238" customWidth="1"/>
    <col min="12594" max="12633" width="2.625" style="238" customWidth="1"/>
    <col min="12634" max="12800" width="9" style="238"/>
    <col min="12801" max="12801" width="4.625" style="238" customWidth="1"/>
    <col min="12802" max="12807" width="2.625" style="238" customWidth="1"/>
    <col min="12808" max="12849" width="2.375" style="238" customWidth="1"/>
    <col min="12850" max="12889" width="2.625" style="238" customWidth="1"/>
    <col min="12890" max="13056" width="9" style="238"/>
    <col min="13057" max="13057" width="4.625" style="238" customWidth="1"/>
    <col min="13058" max="13063" width="2.625" style="238" customWidth="1"/>
    <col min="13064" max="13105" width="2.375" style="238" customWidth="1"/>
    <col min="13106" max="13145" width="2.625" style="238" customWidth="1"/>
    <col min="13146" max="13312" width="9" style="238"/>
    <col min="13313" max="13313" width="4.625" style="238" customWidth="1"/>
    <col min="13314" max="13319" width="2.625" style="238" customWidth="1"/>
    <col min="13320" max="13361" width="2.375" style="238" customWidth="1"/>
    <col min="13362" max="13401" width="2.625" style="238" customWidth="1"/>
    <col min="13402" max="13568" width="9" style="238"/>
    <col min="13569" max="13569" width="4.625" style="238" customWidth="1"/>
    <col min="13570" max="13575" width="2.625" style="238" customWidth="1"/>
    <col min="13576" max="13617" width="2.375" style="238" customWidth="1"/>
    <col min="13618" max="13657" width="2.625" style="238" customWidth="1"/>
    <col min="13658" max="13824" width="9" style="238"/>
    <col min="13825" max="13825" width="4.625" style="238" customWidth="1"/>
    <col min="13826" max="13831" width="2.625" style="238" customWidth="1"/>
    <col min="13832" max="13873" width="2.375" style="238" customWidth="1"/>
    <col min="13874" max="13913" width="2.625" style="238" customWidth="1"/>
    <col min="13914" max="14080" width="9" style="238"/>
    <col min="14081" max="14081" width="4.625" style="238" customWidth="1"/>
    <col min="14082" max="14087" width="2.625" style="238" customWidth="1"/>
    <col min="14088" max="14129" width="2.375" style="238" customWidth="1"/>
    <col min="14130" max="14169" width="2.625" style="238" customWidth="1"/>
    <col min="14170" max="14336" width="9" style="238"/>
    <col min="14337" max="14337" width="4.625" style="238" customWidth="1"/>
    <col min="14338" max="14343" width="2.625" style="238" customWidth="1"/>
    <col min="14344" max="14385" width="2.375" style="238" customWidth="1"/>
    <col min="14386" max="14425" width="2.625" style="238" customWidth="1"/>
    <col min="14426" max="14592" width="9" style="238"/>
    <col min="14593" max="14593" width="4.625" style="238" customWidth="1"/>
    <col min="14594" max="14599" width="2.625" style="238" customWidth="1"/>
    <col min="14600" max="14641" width="2.375" style="238" customWidth="1"/>
    <col min="14642" max="14681" width="2.625" style="238" customWidth="1"/>
    <col min="14682" max="14848" width="9" style="238"/>
    <col min="14849" max="14849" width="4.625" style="238" customWidth="1"/>
    <col min="14850" max="14855" width="2.625" style="238" customWidth="1"/>
    <col min="14856" max="14897" width="2.375" style="238" customWidth="1"/>
    <col min="14898" max="14937" width="2.625" style="238" customWidth="1"/>
    <col min="14938" max="15104" width="9" style="238"/>
    <col min="15105" max="15105" width="4.625" style="238" customWidth="1"/>
    <col min="15106" max="15111" width="2.625" style="238" customWidth="1"/>
    <col min="15112" max="15153" width="2.375" style="238" customWidth="1"/>
    <col min="15154" max="15193" width="2.625" style="238" customWidth="1"/>
    <col min="15194" max="15360" width="9" style="238"/>
    <col min="15361" max="15361" width="4.625" style="238" customWidth="1"/>
    <col min="15362" max="15367" width="2.625" style="238" customWidth="1"/>
    <col min="15368" max="15409" width="2.375" style="238" customWidth="1"/>
    <col min="15410" max="15449" width="2.625" style="238" customWidth="1"/>
    <col min="15450" max="15616" width="9" style="238"/>
    <col min="15617" max="15617" width="4.625" style="238" customWidth="1"/>
    <col min="15618" max="15623" width="2.625" style="238" customWidth="1"/>
    <col min="15624" max="15665" width="2.375" style="238" customWidth="1"/>
    <col min="15666" max="15705" width="2.625" style="238" customWidth="1"/>
    <col min="15706" max="15872" width="9" style="238"/>
    <col min="15873" max="15873" width="4.625" style="238" customWidth="1"/>
    <col min="15874" max="15879" width="2.625" style="238" customWidth="1"/>
    <col min="15880" max="15921" width="2.375" style="238" customWidth="1"/>
    <col min="15922" max="15961" width="2.625" style="238" customWidth="1"/>
    <col min="15962" max="16128" width="9" style="238"/>
    <col min="16129" max="16129" width="4.625" style="238" customWidth="1"/>
    <col min="16130" max="16135" width="2.625" style="238" customWidth="1"/>
    <col min="16136" max="16177" width="2.375" style="238" customWidth="1"/>
    <col min="16178" max="16217" width="2.625" style="238" customWidth="1"/>
    <col min="16218" max="16384" width="9" style="238"/>
  </cols>
  <sheetData>
    <row r="1" spans="1:73" ht="15" customHeight="1" x14ac:dyDescent="0.4">
      <c r="A1" s="164" t="s">
        <v>174</v>
      </c>
      <c r="AJ1" s="1468"/>
      <c r="AK1" s="1468"/>
      <c r="AL1" s="1468"/>
      <c r="AM1" s="1468"/>
      <c r="AN1" s="1468"/>
      <c r="AO1" s="1468"/>
      <c r="AP1" s="1468"/>
      <c r="AQ1" s="1468"/>
      <c r="AR1" s="1468"/>
      <c r="AS1" s="1468"/>
      <c r="AT1" s="1468"/>
      <c r="AU1" s="1468"/>
      <c r="AV1" s="1468"/>
      <c r="AW1" s="1468"/>
      <c r="AX1" s="1468"/>
      <c r="AY1" s="1468"/>
      <c r="AZ1" s="1468"/>
      <c r="BA1" s="1468"/>
      <c r="BB1" s="1468"/>
    </row>
    <row r="2" spans="1:73" ht="15" customHeight="1" x14ac:dyDescent="0.4">
      <c r="A2" s="165" t="s">
        <v>339</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row>
    <row r="3" spans="1:73" ht="15" customHeight="1" x14ac:dyDescent="0.4">
      <c r="F3" s="206"/>
      <c r="G3" s="206"/>
      <c r="H3" s="206"/>
      <c r="I3" s="206"/>
      <c r="J3" s="206"/>
      <c r="K3" s="206"/>
      <c r="L3" s="206"/>
      <c r="M3" s="206"/>
      <c r="N3" s="206"/>
      <c r="O3" s="206"/>
      <c r="P3" s="206"/>
      <c r="Q3" s="206"/>
      <c r="R3" s="206"/>
      <c r="S3" s="206"/>
      <c r="T3" s="206"/>
      <c r="U3" s="206"/>
      <c r="V3" s="206"/>
      <c r="W3" s="206"/>
      <c r="X3" s="206"/>
      <c r="Y3" s="206"/>
      <c r="Z3" s="206"/>
      <c r="AA3" s="206"/>
      <c r="AB3" s="206"/>
      <c r="AJ3" s="1468"/>
      <c r="AK3" s="1468"/>
      <c r="AL3" s="1468"/>
      <c r="AM3" s="1468"/>
      <c r="AN3" s="1468"/>
      <c r="AO3" s="1468"/>
      <c r="AP3" s="1468"/>
      <c r="AQ3" s="1468"/>
      <c r="AR3" s="1468"/>
      <c r="AS3" s="1468"/>
      <c r="AT3" s="1468"/>
      <c r="AU3" s="1468"/>
      <c r="AV3" s="1468"/>
      <c r="AW3" s="1468"/>
      <c r="AX3" s="1468"/>
      <c r="AY3" s="1468"/>
      <c r="AZ3" s="1468"/>
      <c r="BA3" s="1468"/>
      <c r="BB3" s="1468"/>
    </row>
    <row r="4" spans="1:73" ht="15" customHeight="1" x14ac:dyDescent="0.4">
      <c r="A4" s="1469" t="s">
        <v>1099</v>
      </c>
      <c r="B4" s="1469"/>
      <c r="C4" s="1469"/>
      <c r="D4" s="1469"/>
      <c r="E4" s="1469"/>
      <c r="F4" s="1469"/>
      <c r="G4" s="1469"/>
      <c r="H4" s="1469"/>
      <c r="I4" s="1469"/>
      <c r="J4" s="1469"/>
      <c r="K4" s="1469"/>
      <c r="L4" s="1469"/>
      <c r="M4" s="1469"/>
      <c r="N4" s="1469"/>
      <c r="O4" s="1469"/>
      <c r="P4" s="1469"/>
      <c r="Q4" s="1469"/>
      <c r="R4" s="1469"/>
      <c r="S4" s="1469"/>
      <c r="T4" s="1469"/>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c r="AT4" s="1469"/>
      <c r="AU4" s="1469"/>
      <c r="AV4" s="1469"/>
      <c r="AW4" s="1469"/>
      <c r="AX4" s="1469"/>
      <c r="AY4" s="1469"/>
      <c r="AZ4" s="1469"/>
      <c r="BA4" s="1469"/>
      <c r="BB4" s="1469"/>
    </row>
    <row r="5" spans="1:73" ht="15" customHeight="1" thickBot="1" x14ac:dyDescent="0.45">
      <c r="A5" s="1470" t="s">
        <v>278</v>
      </c>
      <c r="B5" s="1471"/>
      <c r="C5" s="1471"/>
      <c r="D5" s="1471"/>
      <c r="E5" s="1471"/>
      <c r="F5" s="1471"/>
      <c r="G5" s="1472"/>
      <c r="H5" s="1477" t="s">
        <v>1056</v>
      </c>
      <c r="I5" s="1477"/>
      <c r="J5" s="1477"/>
      <c r="K5" s="1477"/>
      <c r="L5" s="1477"/>
      <c r="M5" s="1477"/>
      <c r="N5" s="1478"/>
      <c r="O5" s="1477" t="s">
        <v>1057</v>
      </c>
      <c r="P5" s="1477"/>
      <c r="Q5" s="1477"/>
      <c r="R5" s="1477"/>
      <c r="S5" s="1477"/>
      <c r="T5" s="1477"/>
      <c r="U5" s="1477"/>
      <c r="V5" s="1479" t="s">
        <v>1058</v>
      </c>
      <c r="W5" s="1477"/>
      <c r="X5" s="1477"/>
      <c r="Y5" s="1477"/>
      <c r="Z5" s="1477"/>
      <c r="AA5" s="1477"/>
      <c r="AB5" s="1478"/>
      <c r="AC5" s="1477" t="s">
        <v>1059</v>
      </c>
      <c r="AD5" s="1477"/>
      <c r="AE5" s="1477"/>
      <c r="AF5" s="1477"/>
      <c r="AG5" s="1477"/>
      <c r="AH5" s="1477"/>
      <c r="AI5" s="1477"/>
      <c r="AJ5" s="1479" t="s">
        <v>1060</v>
      </c>
      <c r="AK5" s="1477"/>
      <c r="AL5" s="1478"/>
      <c r="AM5" s="1459" t="s">
        <v>1061</v>
      </c>
      <c r="AN5" s="1480"/>
      <c r="AO5" s="1481"/>
      <c r="AP5" s="1482" t="s">
        <v>280</v>
      </c>
      <c r="AQ5" s="1482"/>
      <c r="AR5" s="1482"/>
      <c r="AS5" s="1459"/>
      <c r="AT5" s="1459"/>
      <c r="AU5" s="1483" t="s">
        <v>281</v>
      </c>
      <c r="AV5" s="1483"/>
      <c r="AW5" s="1483"/>
      <c r="AX5" s="1459" t="s">
        <v>340</v>
      </c>
      <c r="AY5" s="1459"/>
      <c r="AZ5" s="1459"/>
      <c r="BA5" s="1459"/>
      <c r="BB5" s="1459"/>
      <c r="BC5" s="1459" t="s">
        <v>283</v>
      </c>
      <c r="BD5" s="1459"/>
      <c r="BE5" s="1459"/>
      <c r="BF5" s="1459"/>
      <c r="BG5" s="1459"/>
      <c r="BH5" s="1459"/>
      <c r="BI5" s="1459"/>
      <c r="BJ5" s="1459"/>
      <c r="BK5" s="1459"/>
      <c r="BL5" s="1459" t="s">
        <v>284</v>
      </c>
      <c r="BM5" s="1459"/>
      <c r="BN5" s="1459"/>
      <c r="BO5" s="1459"/>
      <c r="BP5" s="1459"/>
      <c r="BQ5" s="1459"/>
      <c r="BR5" s="1459"/>
      <c r="BS5" s="1459"/>
      <c r="BT5" s="1459"/>
    </row>
    <row r="6" spans="1:73" ht="15" customHeight="1" x14ac:dyDescent="0.4">
      <c r="A6" s="1473"/>
      <c r="B6" s="1474"/>
      <c r="C6" s="1474"/>
      <c r="D6" s="1474"/>
      <c r="E6" s="1474"/>
      <c r="F6" s="1474"/>
      <c r="G6" s="1474"/>
      <c r="H6" s="1460" t="s">
        <v>285</v>
      </c>
      <c r="I6" s="1444" t="s">
        <v>286</v>
      </c>
      <c r="J6" s="1444" t="s">
        <v>287</v>
      </c>
      <c r="K6" s="1444" t="s">
        <v>288</v>
      </c>
      <c r="L6" s="1444" t="s">
        <v>289</v>
      </c>
      <c r="M6" s="1444" t="s">
        <v>290</v>
      </c>
      <c r="N6" s="1455" t="s">
        <v>291</v>
      </c>
      <c r="O6" s="1457" t="s">
        <v>292</v>
      </c>
      <c r="P6" s="1444" t="s">
        <v>293</v>
      </c>
      <c r="Q6" s="1444" t="s">
        <v>294</v>
      </c>
      <c r="R6" s="1444" t="s">
        <v>295</v>
      </c>
      <c r="S6" s="1444" t="s">
        <v>296</v>
      </c>
      <c r="T6" s="1444" t="s">
        <v>297</v>
      </c>
      <c r="U6" s="1446" t="s">
        <v>298</v>
      </c>
      <c r="V6" s="1448" t="s">
        <v>299</v>
      </c>
      <c r="W6" s="1444" t="s">
        <v>300</v>
      </c>
      <c r="X6" s="1444" t="s">
        <v>301</v>
      </c>
      <c r="Y6" s="1444" t="s">
        <v>302</v>
      </c>
      <c r="Z6" s="1444" t="s">
        <v>303</v>
      </c>
      <c r="AA6" s="1444" t="s">
        <v>304</v>
      </c>
      <c r="AB6" s="1455" t="s">
        <v>305</v>
      </c>
      <c r="AC6" s="1457" t="s">
        <v>306</v>
      </c>
      <c r="AD6" s="1444" t="s">
        <v>307</v>
      </c>
      <c r="AE6" s="1444" t="s">
        <v>308</v>
      </c>
      <c r="AF6" s="1444" t="s">
        <v>309</v>
      </c>
      <c r="AG6" s="1444" t="s">
        <v>310</v>
      </c>
      <c r="AH6" s="1444" t="s">
        <v>311</v>
      </c>
      <c r="AI6" s="1446" t="s">
        <v>312</v>
      </c>
      <c r="AJ6" s="1448" t="s">
        <v>313</v>
      </c>
      <c r="AK6" s="1444" t="s">
        <v>314</v>
      </c>
      <c r="AL6" s="1452" t="s">
        <v>315</v>
      </c>
      <c r="AM6" s="1482"/>
      <c r="AN6" s="1480"/>
      <c r="AO6" s="1481"/>
      <c r="AP6" s="1482"/>
      <c r="AQ6" s="1482"/>
      <c r="AR6" s="1482"/>
      <c r="AS6" s="1459"/>
      <c r="AT6" s="1459"/>
      <c r="AU6" s="1484"/>
      <c r="AV6" s="1484"/>
      <c r="AW6" s="1484"/>
      <c r="AX6" s="1459"/>
      <c r="AY6" s="1459"/>
      <c r="AZ6" s="1459"/>
      <c r="BA6" s="1459"/>
      <c r="BB6" s="1459"/>
      <c r="BC6" s="1451" t="str">
        <f>AE20</f>
        <v>Ａ</v>
      </c>
      <c r="BD6" s="1442" t="str">
        <f>AE21</f>
        <v>Ｂ</v>
      </c>
      <c r="BE6" s="1443" t="str">
        <f>AE22</f>
        <v>Ｃ</v>
      </c>
      <c r="BF6" s="1442" t="str">
        <f>AM20</f>
        <v>Ｄ</v>
      </c>
      <c r="BG6" s="1442" t="str">
        <f>AM21</f>
        <v>Ｅ</v>
      </c>
      <c r="BH6" s="1442" t="str">
        <f>AM22</f>
        <v>Ｆ</v>
      </c>
      <c r="BI6" s="1442" t="str">
        <f>AU20</f>
        <v>Ｇ</v>
      </c>
      <c r="BJ6" s="1442" t="str">
        <f>AU21</f>
        <v>Ｈ</v>
      </c>
      <c r="BK6" s="1450" t="str">
        <f>AU22</f>
        <v>Ｉ</v>
      </c>
      <c r="BL6" s="1451" t="str">
        <f t="shared" ref="BL6:BT6" si="0">BC6</f>
        <v>Ａ</v>
      </c>
      <c r="BM6" s="1442" t="str">
        <f t="shared" si="0"/>
        <v>Ｂ</v>
      </c>
      <c r="BN6" s="1442" t="str">
        <f t="shared" si="0"/>
        <v>Ｃ</v>
      </c>
      <c r="BO6" s="1442" t="str">
        <f t="shared" si="0"/>
        <v>Ｄ</v>
      </c>
      <c r="BP6" s="1442" t="str">
        <f t="shared" si="0"/>
        <v>Ｅ</v>
      </c>
      <c r="BQ6" s="1442" t="str">
        <f t="shared" si="0"/>
        <v>Ｆ</v>
      </c>
      <c r="BR6" s="1442" t="str">
        <f t="shared" si="0"/>
        <v>Ｇ</v>
      </c>
      <c r="BS6" s="1442" t="str">
        <f t="shared" si="0"/>
        <v>Ｈ</v>
      </c>
      <c r="BT6" s="1450" t="str">
        <f t="shared" si="0"/>
        <v>Ｉ</v>
      </c>
      <c r="BU6" s="204" t="str">
        <f>AE20</f>
        <v>Ａ</v>
      </c>
    </row>
    <row r="7" spans="1:73" ht="15" customHeight="1" x14ac:dyDescent="0.4">
      <c r="A7" s="1473"/>
      <c r="B7" s="1474"/>
      <c r="C7" s="1474"/>
      <c r="D7" s="1474"/>
      <c r="E7" s="1474"/>
      <c r="F7" s="1474"/>
      <c r="G7" s="1474"/>
      <c r="H7" s="1461"/>
      <c r="I7" s="1445"/>
      <c r="J7" s="1445"/>
      <c r="K7" s="1445"/>
      <c r="L7" s="1445"/>
      <c r="M7" s="1445"/>
      <c r="N7" s="1456"/>
      <c r="O7" s="1458"/>
      <c r="P7" s="1445"/>
      <c r="Q7" s="1445"/>
      <c r="R7" s="1445"/>
      <c r="S7" s="1445"/>
      <c r="T7" s="1445"/>
      <c r="U7" s="1447"/>
      <c r="V7" s="1449"/>
      <c r="W7" s="1445"/>
      <c r="X7" s="1445"/>
      <c r="Y7" s="1445"/>
      <c r="Z7" s="1445"/>
      <c r="AA7" s="1445"/>
      <c r="AB7" s="1456"/>
      <c r="AC7" s="1458"/>
      <c r="AD7" s="1445"/>
      <c r="AE7" s="1445"/>
      <c r="AF7" s="1445"/>
      <c r="AG7" s="1445"/>
      <c r="AH7" s="1445"/>
      <c r="AI7" s="1447"/>
      <c r="AJ7" s="1449"/>
      <c r="AK7" s="1445"/>
      <c r="AL7" s="1453"/>
      <c r="AM7" s="1482"/>
      <c r="AN7" s="1480"/>
      <c r="AO7" s="1481"/>
      <c r="AP7" s="1482"/>
      <c r="AQ7" s="1482"/>
      <c r="AR7" s="1482"/>
      <c r="AS7" s="1459"/>
      <c r="AT7" s="1459"/>
      <c r="AU7" s="1462" t="s">
        <v>316</v>
      </c>
      <c r="AV7" s="1463"/>
      <c r="AW7" s="1464"/>
      <c r="AX7" s="1459"/>
      <c r="AY7" s="1459"/>
      <c r="AZ7" s="1459"/>
      <c r="BA7" s="1459"/>
      <c r="BB7" s="1459"/>
      <c r="BC7" s="1451"/>
      <c r="BD7" s="1442"/>
      <c r="BE7" s="1443"/>
      <c r="BF7" s="1442"/>
      <c r="BG7" s="1442"/>
      <c r="BH7" s="1442"/>
      <c r="BI7" s="1442"/>
      <c r="BJ7" s="1442"/>
      <c r="BK7" s="1450"/>
      <c r="BL7" s="1451"/>
      <c r="BM7" s="1442"/>
      <c r="BN7" s="1442"/>
      <c r="BO7" s="1442"/>
      <c r="BP7" s="1442"/>
      <c r="BQ7" s="1442"/>
      <c r="BR7" s="1442"/>
      <c r="BS7" s="1442"/>
      <c r="BT7" s="1450"/>
      <c r="BU7" s="204" t="str">
        <f>AE21</f>
        <v>Ｂ</v>
      </c>
    </row>
    <row r="8" spans="1:73" ht="15" customHeight="1" x14ac:dyDescent="0.4">
      <c r="A8" s="1475"/>
      <c r="B8" s="1476"/>
      <c r="C8" s="1476"/>
      <c r="D8" s="1476"/>
      <c r="E8" s="1476"/>
      <c r="F8" s="1476"/>
      <c r="G8" s="1476"/>
      <c r="H8" s="207" t="s">
        <v>33</v>
      </c>
      <c r="I8" s="208" t="s">
        <v>341</v>
      </c>
      <c r="J8" s="208" t="s">
        <v>342</v>
      </c>
      <c r="K8" s="208" t="s">
        <v>343</v>
      </c>
      <c r="L8" s="208" t="s">
        <v>344</v>
      </c>
      <c r="M8" s="208" t="s">
        <v>345</v>
      </c>
      <c r="N8" s="209" t="s">
        <v>346</v>
      </c>
      <c r="O8" s="210" t="s">
        <v>347</v>
      </c>
      <c r="P8" s="208" t="s">
        <v>341</v>
      </c>
      <c r="Q8" s="208" t="s">
        <v>342</v>
      </c>
      <c r="R8" s="208" t="s">
        <v>343</v>
      </c>
      <c r="S8" s="208" t="s">
        <v>344</v>
      </c>
      <c r="T8" s="208" t="s">
        <v>345</v>
      </c>
      <c r="U8" s="211" t="s">
        <v>346</v>
      </c>
      <c r="V8" s="212" t="s">
        <v>347</v>
      </c>
      <c r="W8" s="208" t="s">
        <v>341</v>
      </c>
      <c r="X8" s="208" t="s">
        <v>342</v>
      </c>
      <c r="Y8" s="208" t="s">
        <v>343</v>
      </c>
      <c r="Z8" s="208" t="s">
        <v>344</v>
      </c>
      <c r="AA8" s="208" t="s">
        <v>345</v>
      </c>
      <c r="AB8" s="209" t="s">
        <v>346</v>
      </c>
      <c r="AC8" s="210" t="s">
        <v>347</v>
      </c>
      <c r="AD8" s="208" t="s">
        <v>341</v>
      </c>
      <c r="AE8" s="208" t="s">
        <v>342</v>
      </c>
      <c r="AF8" s="208" t="s">
        <v>343</v>
      </c>
      <c r="AG8" s="208" t="s">
        <v>344</v>
      </c>
      <c r="AH8" s="208" t="s">
        <v>345</v>
      </c>
      <c r="AI8" s="211" t="s">
        <v>346</v>
      </c>
      <c r="AJ8" s="212" t="s">
        <v>347</v>
      </c>
      <c r="AK8" s="213" t="s">
        <v>341</v>
      </c>
      <c r="AL8" s="214" t="s">
        <v>342</v>
      </c>
      <c r="AM8" s="1482"/>
      <c r="AN8" s="1480"/>
      <c r="AO8" s="1481"/>
      <c r="AP8" s="1482"/>
      <c r="AQ8" s="1482"/>
      <c r="AR8" s="1482"/>
      <c r="AS8" s="1459"/>
      <c r="AT8" s="1459"/>
      <c r="AU8" s="1465"/>
      <c r="AV8" s="1466"/>
      <c r="AW8" s="1467"/>
      <c r="AX8" s="1459"/>
      <c r="AY8" s="1459"/>
      <c r="AZ8" s="1459"/>
      <c r="BA8" s="1459"/>
      <c r="BB8" s="1459"/>
      <c r="BC8" s="1451"/>
      <c r="BD8" s="1442"/>
      <c r="BE8" s="1443"/>
      <c r="BF8" s="1442"/>
      <c r="BG8" s="1442"/>
      <c r="BH8" s="1442"/>
      <c r="BI8" s="1442"/>
      <c r="BJ8" s="1442"/>
      <c r="BK8" s="1450"/>
      <c r="BL8" s="1451"/>
      <c r="BM8" s="1442"/>
      <c r="BN8" s="1442"/>
      <c r="BO8" s="1442"/>
      <c r="BP8" s="1442"/>
      <c r="BQ8" s="1442"/>
      <c r="BR8" s="1442"/>
      <c r="BS8" s="1442"/>
      <c r="BT8" s="1450"/>
      <c r="BU8" s="204" t="str">
        <f>AE22</f>
        <v>Ｃ</v>
      </c>
    </row>
    <row r="9" spans="1:73" ht="15" customHeight="1" x14ac:dyDescent="0.4">
      <c r="A9" s="215" t="s">
        <v>164</v>
      </c>
      <c r="B9" s="1424" t="s">
        <v>348</v>
      </c>
      <c r="C9" s="1424"/>
      <c r="D9" s="1424"/>
      <c r="E9" s="1424"/>
      <c r="F9" s="1424"/>
      <c r="G9" s="1425"/>
      <c r="H9" s="1454" t="s">
        <v>324</v>
      </c>
      <c r="I9" s="1399" t="s">
        <v>324</v>
      </c>
      <c r="J9" s="1399"/>
      <c r="K9" s="1399" t="s">
        <v>324</v>
      </c>
      <c r="L9" s="1399" t="s">
        <v>324</v>
      </c>
      <c r="M9" s="1399" t="s">
        <v>324</v>
      </c>
      <c r="N9" s="1440"/>
      <c r="O9" s="1401" t="s">
        <v>349</v>
      </c>
      <c r="P9" s="1399" t="s">
        <v>349</v>
      </c>
      <c r="Q9" s="1399"/>
      <c r="R9" s="1399" t="s">
        <v>349</v>
      </c>
      <c r="S9" s="1399" t="s">
        <v>349</v>
      </c>
      <c r="T9" s="1399" t="s">
        <v>349</v>
      </c>
      <c r="U9" s="1400"/>
      <c r="V9" s="1437" t="s">
        <v>349</v>
      </c>
      <c r="W9" s="1399" t="s">
        <v>349</v>
      </c>
      <c r="X9" s="1399"/>
      <c r="Y9" s="1399" t="s">
        <v>349</v>
      </c>
      <c r="Z9" s="1399" t="s">
        <v>349</v>
      </c>
      <c r="AA9" s="1399" t="s">
        <v>349</v>
      </c>
      <c r="AB9" s="1440"/>
      <c r="AC9" s="1401" t="s">
        <v>349</v>
      </c>
      <c r="AD9" s="1399" t="s">
        <v>349</v>
      </c>
      <c r="AE9" s="1399"/>
      <c r="AF9" s="1399" t="s">
        <v>349</v>
      </c>
      <c r="AG9" s="1399" t="s">
        <v>349</v>
      </c>
      <c r="AH9" s="1399" t="s">
        <v>349</v>
      </c>
      <c r="AI9" s="1400"/>
      <c r="AJ9" s="1437" t="s">
        <v>349</v>
      </c>
      <c r="AK9" s="1399" t="s">
        <v>349</v>
      </c>
      <c r="AL9" s="1430"/>
      <c r="AM9" s="1379">
        <f>SUM(BL9:BT10)</f>
        <v>176</v>
      </c>
      <c r="AN9" s="1377"/>
      <c r="AO9" s="1396"/>
      <c r="AP9" s="1406" t="s">
        <v>350</v>
      </c>
      <c r="AQ9" s="1407"/>
      <c r="AR9" s="1407"/>
      <c r="AS9" s="1407"/>
      <c r="AT9" s="1408"/>
      <c r="AU9" s="1412" t="s">
        <v>351</v>
      </c>
      <c r="AV9" s="1412"/>
      <c r="AW9" s="1412"/>
      <c r="AX9" s="1431" t="s">
        <v>352</v>
      </c>
      <c r="AY9" s="1432"/>
      <c r="AZ9" s="1432"/>
      <c r="BA9" s="1432"/>
      <c r="BB9" s="1433"/>
      <c r="BC9" s="1401">
        <f t="shared" ref="BC9:BK9" si="1">COUNTIF($H9:$AL10,BC$6)</f>
        <v>22</v>
      </c>
      <c r="BD9" s="1399">
        <f t="shared" si="1"/>
        <v>0</v>
      </c>
      <c r="BE9" s="1399">
        <f t="shared" si="1"/>
        <v>0</v>
      </c>
      <c r="BF9" s="1399">
        <f t="shared" si="1"/>
        <v>0</v>
      </c>
      <c r="BG9" s="1399">
        <f t="shared" si="1"/>
        <v>0</v>
      </c>
      <c r="BH9" s="1399">
        <f t="shared" si="1"/>
        <v>0</v>
      </c>
      <c r="BI9" s="1399">
        <f t="shared" si="1"/>
        <v>0</v>
      </c>
      <c r="BJ9" s="1399">
        <f t="shared" si="1"/>
        <v>0</v>
      </c>
      <c r="BK9" s="1400">
        <f t="shared" si="1"/>
        <v>0</v>
      </c>
      <c r="BL9" s="1401">
        <f t="shared" ref="BL9:BT9" si="2">BC9*BC$20*24</f>
        <v>176</v>
      </c>
      <c r="BM9" s="1399">
        <f t="shared" si="2"/>
        <v>0</v>
      </c>
      <c r="BN9" s="1399">
        <f t="shared" si="2"/>
        <v>0</v>
      </c>
      <c r="BO9" s="1399">
        <f t="shared" si="2"/>
        <v>0</v>
      </c>
      <c r="BP9" s="1399">
        <f t="shared" si="2"/>
        <v>0</v>
      </c>
      <c r="BQ9" s="1399">
        <f t="shared" si="2"/>
        <v>0</v>
      </c>
      <c r="BR9" s="1399">
        <f t="shared" si="2"/>
        <v>0</v>
      </c>
      <c r="BS9" s="1399">
        <f t="shared" si="2"/>
        <v>0</v>
      </c>
      <c r="BT9" s="1400">
        <f t="shared" si="2"/>
        <v>0</v>
      </c>
      <c r="BU9" s="204" t="str">
        <f>AM20</f>
        <v>Ｄ</v>
      </c>
    </row>
    <row r="10" spans="1:73" ht="15" customHeight="1" x14ac:dyDescent="0.4">
      <c r="A10" s="216" t="s">
        <v>178</v>
      </c>
      <c r="B10" s="1428" t="s">
        <v>353</v>
      </c>
      <c r="C10" s="1428"/>
      <c r="D10" s="1428"/>
      <c r="E10" s="1428"/>
      <c r="F10" s="1428"/>
      <c r="G10" s="1429"/>
      <c r="H10" s="1441"/>
      <c r="I10" s="1399"/>
      <c r="J10" s="1399"/>
      <c r="K10" s="1399"/>
      <c r="L10" s="1399"/>
      <c r="M10" s="1399"/>
      <c r="N10" s="1440"/>
      <c r="O10" s="1401"/>
      <c r="P10" s="1399"/>
      <c r="Q10" s="1399"/>
      <c r="R10" s="1399"/>
      <c r="S10" s="1399"/>
      <c r="T10" s="1399"/>
      <c r="U10" s="1400"/>
      <c r="V10" s="1437"/>
      <c r="W10" s="1399"/>
      <c r="X10" s="1399"/>
      <c r="Y10" s="1399"/>
      <c r="Z10" s="1399"/>
      <c r="AA10" s="1399"/>
      <c r="AB10" s="1440"/>
      <c r="AC10" s="1401"/>
      <c r="AD10" s="1399"/>
      <c r="AE10" s="1399"/>
      <c r="AF10" s="1399"/>
      <c r="AG10" s="1399"/>
      <c r="AH10" s="1399"/>
      <c r="AI10" s="1400"/>
      <c r="AJ10" s="1437"/>
      <c r="AK10" s="1399"/>
      <c r="AL10" s="1430"/>
      <c r="AM10" s="1379"/>
      <c r="AN10" s="1377"/>
      <c r="AO10" s="1396"/>
      <c r="AP10" s="1409"/>
      <c r="AQ10" s="1410"/>
      <c r="AR10" s="1410"/>
      <c r="AS10" s="1410"/>
      <c r="AT10" s="1411"/>
      <c r="AU10" s="1419" t="s">
        <v>354</v>
      </c>
      <c r="AV10" s="1419"/>
      <c r="AW10" s="1419"/>
      <c r="AX10" s="1434"/>
      <c r="AY10" s="1435"/>
      <c r="AZ10" s="1435"/>
      <c r="BA10" s="1435"/>
      <c r="BB10" s="1436"/>
      <c r="BC10" s="1401"/>
      <c r="BD10" s="1399"/>
      <c r="BE10" s="1399"/>
      <c r="BF10" s="1399"/>
      <c r="BG10" s="1399"/>
      <c r="BH10" s="1399"/>
      <c r="BI10" s="1399"/>
      <c r="BJ10" s="1399"/>
      <c r="BK10" s="1400"/>
      <c r="BL10" s="1401"/>
      <c r="BM10" s="1399"/>
      <c r="BN10" s="1399"/>
      <c r="BO10" s="1399"/>
      <c r="BP10" s="1399"/>
      <c r="BQ10" s="1399"/>
      <c r="BR10" s="1399"/>
      <c r="BS10" s="1399"/>
      <c r="BT10" s="1400"/>
      <c r="BU10" s="204" t="str">
        <f>AM21</f>
        <v>Ｅ</v>
      </c>
    </row>
    <row r="11" spans="1:73" ht="15" customHeight="1" x14ac:dyDescent="0.4">
      <c r="A11" s="215" t="s">
        <v>164</v>
      </c>
      <c r="B11" s="1424" t="s">
        <v>355</v>
      </c>
      <c r="C11" s="1424"/>
      <c r="D11" s="1424"/>
      <c r="E11" s="1424"/>
      <c r="F11" s="1424"/>
      <c r="G11" s="1425"/>
      <c r="H11" s="1441"/>
      <c r="I11" s="1399" t="s">
        <v>324</v>
      </c>
      <c r="J11" s="1399" t="s">
        <v>324</v>
      </c>
      <c r="K11" s="1399" t="s">
        <v>324</v>
      </c>
      <c r="L11" s="1399"/>
      <c r="M11" s="1399" t="s">
        <v>324</v>
      </c>
      <c r="N11" s="1440" t="s">
        <v>324</v>
      </c>
      <c r="O11" s="1401"/>
      <c r="P11" s="1399" t="s">
        <v>349</v>
      </c>
      <c r="Q11" s="1399" t="s">
        <v>349</v>
      </c>
      <c r="R11" s="1399" t="s">
        <v>349</v>
      </c>
      <c r="S11" s="1399"/>
      <c r="T11" s="1399" t="s">
        <v>349</v>
      </c>
      <c r="U11" s="1400" t="s">
        <v>349</v>
      </c>
      <c r="V11" s="1437"/>
      <c r="W11" s="1399" t="s">
        <v>349</v>
      </c>
      <c r="X11" s="1399" t="s">
        <v>349</v>
      </c>
      <c r="Y11" s="1399" t="s">
        <v>349</v>
      </c>
      <c r="Z11" s="1399"/>
      <c r="AA11" s="1399" t="s">
        <v>349</v>
      </c>
      <c r="AB11" s="1440" t="s">
        <v>349</v>
      </c>
      <c r="AC11" s="1401"/>
      <c r="AD11" s="1399" t="s">
        <v>349</v>
      </c>
      <c r="AE11" s="1399" t="s">
        <v>349</v>
      </c>
      <c r="AF11" s="1399" t="s">
        <v>349</v>
      </c>
      <c r="AG11" s="1399"/>
      <c r="AH11" s="1399" t="s">
        <v>349</v>
      </c>
      <c r="AI11" s="1400" t="s">
        <v>349</v>
      </c>
      <c r="AJ11" s="1437"/>
      <c r="AK11" s="1399" t="s">
        <v>349</v>
      </c>
      <c r="AL11" s="1430" t="s">
        <v>349</v>
      </c>
      <c r="AM11" s="1379">
        <f>SUM(BL11:BT12)</f>
        <v>176</v>
      </c>
      <c r="AN11" s="1377"/>
      <c r="AO11" s="1396"/>
      <c r="AP11" s="1406" t="s">
        <v>350</v>
      </c>
      <c r="AQ11" s="1407"/>
      <c r="AR11" s="1407"/>
      <c r="AS11" s="1407"/>
      <c r="AT11" s="1408"/>
      <c r="AU11" s="1412" t="s">
        <v>351</v>
      </c>
      <c r="AV11" s="1412"/>
      <c r="AW11" s="1412"/>
      <c r="AX11" s="1431"/>
      <c r="AY11" s="1432"/>
      <c r="AZ11" s="1432"/>
      <c r="BA11" s="1432"/>
      <c r="BB11" s="1433"/>
      <c r="BC11" s="1401">
        <f t="shared" ref="BC11:BK11" si="3">COUNTIF($H11:$AL12,BC$6)</f>
        <v>22</v>
      </c>
      <c r="BD11" s="1399">
        <f t="shared" si="3"/>
        <v>0</v>
      </c>
      <c r="BE11" s="1399">
        <f t="shared" si="3"/>
        <v>0</v>
      </c>
      <c r="BF11" s="1399">
        <f t="shared" si="3"/>
        <v>0</v>
      </c>
      <c r="BG11" s="1399">
        <f t="shared" si="3"/>
        <v>0</v>
      </c>
      <c r="BH11" s="1399">
        <f t="shared" si="3"/>
        <v>0</v>
      </c>
      <c r="BI11" s="1399">
        <f t="shared" si="3"/>
        <v>0</v>
      </c>
      <c r="BJ11" s="1399">
        <f t="shared" si="3"/>
        <v>0</v>
      </c>
      <c r="BK11" s="1400">
        <f t="shared" si="3"/>
        <v>0</v>
      </c>
      <c r="BL11" s="1401">
        <f t="shared" ref="BL11:BT11" si="4">BC11*BC$20*24</f>
        <v>176</v>
      </c>
      <c r="BM11" s="1399">
        <f t="shared" si="4"/>
        <v>0</v>
      </c>
      <c r="BN11" s="1399">
        <f t="shared" si="4"/>
        <v>0</v>
      </c>
      <c r="BO11" s="1399">
        <f t="shared" si="4"/>
        <v>0</v>
      </c>
      <c r="BP11" s="1399">
        <f t="shared" si="4"/>
        <v>0</v>
      </c>
      <c r="BQ11" s="1399">
        <f t="shared" si="4"/>
        <v>0</v>
      </c>
      <c r="BR11" s="1399">
        <f t="shared" si="4"/>
        <v>0</v>
      </c>
      <c r="BS11" s="1399">
        <f t="shared" si="4"/>
        <v>0</v>
      </c>
      <c r="BT11" s="1400">
        <f t="shared" si="4"/>
        <v>0</v>
      </c>
      <c r="BU11" s="204" t="str">
        <f>AM22</f>
        <v>Ｆ</v>
      </c>
    </row>
    <row r="12" spans="1:73" ht="15" customHeight="1" x14ac:dyDescent="0.4">
      <c r="A12" s="216" t="s">
        <v>178</v>
      </c>
      <c r="B12" s="1428" t="s">
        <v>356</v>
      </c>
      <c r="C12" s="1428"/>
      <c r="D12" s="1428"/>
      <c r="E12" s="1428"/>
      <c r="F12" s="1428"/>
      <c r="G12" s="1429"/>
      <c r="H12" s="1441"/>
      <c r="I12" s="1399"/>
      <c r="J12" s="1399"/>
      <c r="K12" s="1399"/>
      <c r="L12" s="1399"/>
      <c r="M12" s="1399"/>
      <c r="N12" s="1440"/>
      <c r="O12" s="1401"/>
      <c r="P12" s="1399"/>
      <c r="Q12" s="1399"/>
      <c r="R12" s="1399"/>
      <c r="S12" s="1399"/>
      <c r="T12" s="1399"/>
      <c r="U12" s="1400"/>
      <c r="V12" s="1437"/>
      <c r="W12" s="1399"/>
      <c r="X12" s="1399"/>
      <c r="Y12" s="1399"/>
      <c r="Z12" s="1399"/>
      <c r="AA12" s="1399"/>
      <c r="AB12" s="1440"/>
      <c r="AC12" s="1401"/>
      <c r="AD12" s="1399"/>
      <c r="AE12" s="1399"/>
      <c r="AF12" s="1399"/>
      <c r="AG12" s="1399"/>
      <c r="AH12" s="1399"/>
      <c r="AI12" s="1400"/>
      <c r="AJ12" s="1437"/>
      <c r="AK12" s="1399"/>
      <c r="AL12" s="1430"/>
      <c r="AM12" s="1379"/>
      <c r="AN12" s="1377"/>
      <c r="AO12" s="1396"/>
      <c r="AP12" s="1409"/>
      <c r="AQ12" s="1410"/>
      <c r="AR12" s="1410"/>
      <c r="AS12" s="1410"/>
      <c r="AT12" s="1411"/>
      <c r="AU12" s="1419" t="s">
        <v>354</v>
      </c>
      <c r="AV12" s="1419"/>
      <c r="AW12" s="1419"/>
      <c r="AX12" s="1434"/>
      <c r="AY12" s="1435"/>
      <c r="AZ12" s="1435"/>
      <c r="BA12" s="1435"/>
      <c r="BB12" s="1436"/>
      <c r="BC12" s="1401"/>
      <c r="BD12" s="1399"/>
      <c r="BE12" s="1399"/>
      <c r="BF12" s="1399"/>
      <c r="BG12" s="1399"/>
      <c r="BH12" s="1399"/>
      <c r="BI12" s="1399"/>
      <c r="BJ12" s="1399"/>
      <c r="BK12" s="1400"/>
      <c r="BL12" s="1401"/>
      <c r="BM12" s="1399"/>
      <c r="BN12" s="1399"/>
      <c r="BO12" s="1399"/>
      <c r="BP12" s="1399"/>
      <c r="BQ12" s="1399"/>
      <c r="BR12" s="1399"/>
      <c r="BS12" s="1399"/>
      <c r="BT12" s="1400"/>
      <c r="BU12" s="204" t="str">
        <f>AU20</f>
        <v>Ｇ</v>
      </c>
    </row>
    <row r="13" spans="1:73" ht="15" customHeight="1" x14ac:dyDescent="0.4">
      <c r="A13" s="215" t="s">
        <v>164</v>
      </c>
      <c r="B13" s="1424" t="s">
        <v>357</v>
      </c>
      <c r="C13" s="1424"/>
      <c r="D13" s="1424"/>
      <c r="E13" s="1424"/>
      <c r="F13" s="1424"/>
      <c r="G13" s="1425"/>
      <c r="H13" s="1441" t="s">
        <v>324</v>
      </c>
      <c r="I13" s="1399" t="s">
        <v>324</v>
      </c>
      <c r="J13" s="1399" t="s">
        <v>332</v>
      </c>
      <c r="K13" s="1399"/>
      <c r="L13" s="1399" t="s">
        <v>324</v>
      </c>
      <c r="M13" s="1399" t="s">
        <v>358</v>
      </c>
      <c r="N13" s="1440"/>
      <c r="O13" s="1401" t="s">
        <v>324</v>
      </c>
      <c r="P13" s="1399" t="s">
        <v>324</v>
      </c>
      <c r="Q13" s="1399" t="s">
        <v>332</v>
      </c>
      <c r="R13" s="1399"/>
      <c r="S13" s="1399" t="s">
        <v>324</v>
      </c>
      <c r="T13" s="1399" t="s">
        <v>358</v>
      </c>
      <c r="U13" s="1400"/>
      <c r="V13" s="1437" t="s">
        <v>324</v>
      </c>
      <c r="W13" s="1399" t="s">
        <v>324</v>
      </c>
      <c r="X13" s="1399" t="s">
        <v>332</v>
      </c>
      <c r="Y13" s="1399"/>
      <c r="Z13" s="1399" t="s">
        <v>324</v>
      </c>
      <c r="AA13" s="1399" t="s">
        <v>358</v>
      </c>
      <c r="AB13" s="1440"/>
      <c r="AC13" s="1401" t="s">
        <v>324</v>
      </c>
      <c r="AD13" s="1399" t="s">
        <v>324</v>
      </c>
      <c r="AE13" s="1399" t="s">
        <v>332</v>
      </c>
      <c r="AF13" s="1399"/>
      <c r="AG13" s="1399" t="s">
        <v>324</v>
      </c>
      <c r="AH13" s="1399" t="s">
        <v>358</v>
      </c>
      <c r="AI13" s="1400"/>
      <c r="AJ13" s="1437" t="s">
        <v>324</v>
      </c>
      <c r="AK13" s="1399" t="s">
        <v>324</v>
      </c>
      <c r="AL13" s="1430" t="s">
        <v>359</v>
      </c>
      <c r="AM13" s="1379">
        <f>SUM(BL13:BT14)</f>
        <v>184</v>
      </c>
      <c r="AN13" s="1377"/>
      <c r="AO13" s="1396"/>
      <c r="AP13" s="1406" t="s">
        <v>350</v>
      </c>
      <c r="AQ13" s="1407"/>
      <c r="AR13" s="1407"/>
      <c r="AS13" s="1407"/>
      <c r="AT13" s="1408"/>
      <c r="AU13" s="1412" t="s">
        <v>360</v>
      </c>
      <c r="AV13" s="1412"/>
      <c r="AW13" s="1412"/>
      <c r="AX13" s="1413"/>
      <c r="AY13" s="1414"/>
      <c r="AZ13" s="1414"/>
      <c r="BA13" s="1414"/>
      <c r="BB13" s="1415"/>
      <c r="BC13" s="1401">
        <f t="shared" ref="BC13:BK13" si="5">COUNTIF($H13:$AL14,BC$6)</f>
        <v>14</v>
      </c>
      <c r="BD13" s="1399">
        <f t="shared" si="5"/>
        <v>5</v>
      </c>
      <c r="BE13" s="1399">
        <f t="shared" si="5"/>
        <v>4</v>
      </c>
      <c r="BF13" s="1399">
        <f t="shared" si="5"/>
        <v>0</v>
      </c>
      <c r="BG13" s="1399">
        <f t="shared" si="5"/>
        <v>0</v>
      </c>
      <c r="BH13" s="1399">
        <f t="shared" si="5"/>
        <v>0</v>
      </c>
      <c r="BI13" s="1399">
        <f t="shared" si="5"/>
        <v>0</v>
      </c>
      <c r="BJ13" s="1399">
        <f t="shared" si="5"/>
        <v>0</v>
      </c>
      <c r="BK13" s="1400">
        <f t="shared" si="5"/>
        <v>0</v>
      </c>
      <c r="BL13" s="1401">
        <f t="shared" ref="BL13:BT13" si="6">BC13*BC$20*24</f>
        <v>112</v>
      </c>
      <c r="BM13" s="1399">
        <f t="shared" si="6"/>
        <v>40</v>
      </c>
      <c r="BN13" s="1399">
        <f t="shared" si="6"/>
        <v>32</v>
      </c>
      <c r="BO13" s="1399">
        <f t="shared" si="6"/>
        <v>0</v>
      </c>
      <c r="BP13" s="1399">
        <f t="shared" si="6"/>
        <v>0</v>
      </c>
      <c r="BQ13" s="1399">
        <f t="shared" si="6"/>
        <v>0</v>
      </c>
      <c r="BR13" s="1399">
        <f t="shared" si="6"/>
        <v>0</v>
      </c>
      <c r="BS13" s="1399">
        <f t="shared" si="6"/>
        <v>0</v>
      </c>
      <c r="BT13" s="1400">
        <f t="shared" si="6"/>
        <v>0</v>
      </c>
      <c r="BU13" s="204" t="str">
        <f>AU21</f>
        <v>Ｈ</v>
      </c>
    </row>
    <row r="14" spans="1:73" ht="15" customHeight="1" x14ac:dyDescent="0.4">
      <c r="A14" s="216" t="s">
        <v>178</v>
      </c>
      <c r="B14" s="1428" t="s">
        <v>361</v>
      </c>
      <c r="C14" s="1428"/>
      <c r="D14" s="1428"/>
      <c r="E14" s="1428"/>
      <c r="F14" s="1428"/>
      <c r="G14" s="1429"/>
      <c r="H14" s="1441"/>
      <c r="I14" s="1399"/>
      <c r="J14" s="1399"/>
      <c r="K14" s="1399"/>
      <c r="L14" s="1399"/>
      <c r="M14" s="1399"/>
      <c r="N14" s="1440"/>
      <c r="O14" s="1401"/>
      <c r="P14" s="1399"/>
      <c r="Q14" s="1399"/>
      <c r="R14" s="1399"/>
      <c r="S14" s="1399"/>
      <c r="T14" s="1399"/>
      <c r="U14" s="1400"/>
      <c r="V14" s="1437"/>
      <c r="W14" s="1399"/>
      <c r="X14" s="1399"/>
      <c r="Y14" s="1399"/>
      <c r="Z14" s="1399"/>
      <c r="AA14" s="1399"/>
      <c r="AB14" s="1440"/>
      <c r="AC14" s="1401"/>
      <c r="AD14" s="1399"/>
      <c r="AE14" s="1399"/>
      <c r="AF14" s="1399"/>
      <c r="AG14" s="1399"/>
      <c r="AH14" s="1399"/>
      <c r="AI14" s="1400"/>
      <c r="AJ14" s="1437"/>
      <c r="AK14" s="1399"/>
      <c r="AL14" s="1430"/>
      <c r="AM14" s="1379"/>
      <c r="AN14" s="1377"/>
      <c r="AO14" s="1396"/>
      <c r="AP14" s="1409"/>
      <c r="AQ14" s="1410"/>
      <c r="AR14" s="1410"/>
      <c r="AS14" s="1410"/>
      <c r="AT14" s="1411"/>
      <c r="AU14" s="1419" t="s">
        <v>354</v>
      </c>
      <c r="AV14" s="1419"/>
      <c r="AW14" s="1419"/>
      <c r="AX14" s="1416"/>
      <c r="AY14" s="1417"/>
      <c r="AZ14" s="1417"/>
      <c r="BA14" s="1417"/>
      <c r="BB14" s="1418"/>
      <c r="BC14" s="1401"/>
      <c r="BD14" s="1399"/>
      <c r="BE14" s="1399"/>
      <c r="BF14" s="1399"/>
      <c r="BG14" s="1399"/>
      <c r="BH14" s="1399"/>
      <c r="BI14" s="1399"/>
      <c r="BJ14" s="1399"/>
      <c r="BK14" s="1400"/>
      <c r="BL14" s="1401"/>
      <c r="BM14" s="1399"/>
      <c r="BN14" s="1399"/>
      <c r="BO14" s="1399"/>
      <c r="BP14" s="1399"/>
      <c r="BQ14" s="1399"/>
      <c r="BR14" s="1399"/>
      <c r="BS14" s="1399"/>
      <c r="BT14" s="1400"/>
      <c r="BU14" s="204" t="str">
        <f>AU22</f>
        <v>Ｉ</v>
      </c>
    </row>
    <row r="15" spans="1:73" ht="15" customHeight="1" x14ac:dyDescent="0.4">
      <c r="A15" s="215" t="s">
        <v>164</v>
      </c>
      <c r="B15" s="1424" t="s">
        <v>357</v>
      </c>
      <c r="C15" s="1424"/>
      <c r="D15" s="1424"/>
      <c r="E15" s="1424"/>
      <c r="F15" s="1424"/>
      <c r="G15" s="1425"/>
      <c r="H15" s="1441" t="s">
        <v>324</v>
      </c>
      <c r="I15" s="1399"/>
      <c r="J15" s="1399" t="s">
        <v>362</v>
      </c>
      <c r="K15" s="1399" t="s">
        <v>363</v>
      </c>
      <c r="L15" s="1399"/>
      <c r="M15" s="1399" t="s">
        <v>349</v>
      </c>
      <c r="N15" s="1440"/>
      <c r="O15" s="1422" t="s">
        <v>364</v>
      </c>
      <c r="P15" s="1402" t="s">
        <v>365</v>
      </c>
      <c r="Q15" s="1402"/>
      <c r="R15" s="1402" t="s">
        <v>349</v>
      </c>
      <c r="S15" s="1402"/>
      <c r="T15" s="1402" t="s">
        <v>364</v>
      </c>
      <c r="U15" s="1420" t="s">
        <v>365</v>
      </c>
      <c r="V15" s="1438"/>
      <c r="W15" s="1402" t="s">
        <v>349</v>
      </c>
      <c r="X15" s="1402"/>
      <c r="Y15" s="1402" t="s">
        <v>364</v>
      </c>
      <c r="Z15" s="1402" t="s">
        <v>365</v>
      </c>
      <c r="AA15" s="1402"/>
      <c r="AB15" s="1420" t="s">
        <v>349</v>
      </c>
      <c r="AC15" s="1422"/>
      <c r="AD15" s="1402" t="s">
        <v>364</v>
      </c>
      <c r="AE15" s="1402" t="s">
        <v>365</v>
      </c>
      <c r="AF15" s="1402"/>
      <c r="AG15" s="1402" t="s">
        <v>349</v>
      </c>
      <c r="AH15" s="1402"/>
      <c r="AI15" s="1420" t="s">
        <v>364</v>
      </c>
      <c r="AJ15" s="1437" t="s">
        <v>365</v>
      </c>
      <c r="AK15" s="1399"/>
      <c r="AL15" s="1430" t="s">
        <v>324</v>
      </c>
      <c r="AM15" s="1379">
        <f>SUM(BL15:BT16)</f>
        <v>152</v>
      </c>
      <c r="AN15" s="1377"/>
      <c r="AO15" s="1396"/>
      <c r="AP15" s="1406" t="s">
        <v>366</v>
      </c>
      <c r="AQ15" s="1407"/>
      <c r="AR15" s="1407"/>
      <c r="AS15" s="1407"/>
      <c r="AT15" s="1408"/>
      <c r="AU15" s="1412" t="s">
        <v>360</v>
      </c>
      <c r="AV15" s="1412"/>
      <c r="AW15" s="1412"/>
      <c r="AX15" s="1431" t="s">
        <v>367</v>
      </c>
      <c r="AY15" s="1432"/>
      <c r="AZ15" s="1432"/>
      <c r="BA15" s="1432"/>
      <c r="BB15" s="1433"/>
      <c r="BC15" s="1401">
        <f t="shared" ref="BC15:BK15" si="7">COUNTIF($H15:$AL16,BC$6)</f>
        <v>7</v>
      </c>
      <c r="BD15" s="1399">
        <f t="shared" si="7"/>
        <v>0</v>
      </c>
      <c r="BE15" s="1399">
        <f t="shared" si="7"/>
        <v>0</v>
      </c>
      <c r="BF15" s="1399">
        <f t="shared" si="7"/>
        <v>6</v>
      </c>
      <c r="BG15" s="1399">
        <f t="shared" si="7"/>
        <v>6</v>
      </c>
      <c r="BH15" s="1399">
        <f t="shared" si="7"/>
        <v>0</v>
      </c>
      <c r="BI15" s="1399">
        <f t="shared" si="7"/>
        <v>0</v>
      </c>
      <c r="BJ15" s="1399">
        <f t="shared" si="7"/>
        <v>0</v>
      </c>
      <c r="BK15" s="1400">
        <f t="shared" si="7"/>
        <v>0</v>
      </c>
      <c r="BL15" s="1401">
        <f t="shared" ref="BL15:BT15" si="8">BC15*BC$20*24</f>
        <v>56</v>
      </c>
      <c r="BM15" s="1399">
        <f t="shared" si="8"/>
        <v>0</v>
      </c>
      <c r="BN15" s="1399">
        <f t="shared" si="8"/>
        <v>0</v>
      </c>
      <c r="BO15" s="1399">
        <f t="shared" si="8"/>
        <v>48</v>
      </c>
      <c r="BP15" s="1399">
        <f t="shared" si="8"/>
        <v>48</v>
      </c>
      <c r="BQ15" s="1399">
        <f t="shared" si="8"/>
        <v>0</v>
      </c>
      <c r="BR15" s="1399">
        <f t="shared" si="8"/>
        <v>0</v>
      </c>
      <c r="BS15" s="1399">
        <f t="shared" si="8"/>
        <v>0</v>
      </c>
      <c r="BT15" s="1400">
        <f t="shared" si="8"/>
        <v>0</v>
      </c>
    </row>
    <row r="16" spans="1:73" ht="15" customHeight="1" x14ac:dyDescent="0.4">
      <c r="A16" s="216" t="s">
        <v>178</v>
      </c>
      <c r="B16" s="1428" t="s">
        <v>368</v>
      </c>
      <c r="C16" s="1428"/>
      <c r="D16" s="1428"/>
      <c r="E16" s="1428"/>
      <c r="F16" s="1428"/>
      <c r="G16" s="1429"/>
      <c r="H16" s="1441"/>
      <c r="I16" s="1399"/>
      <c r="J16" s="1399"/>
      <c r="K16" s="1399"/>
      <c r="L16" s="1399"/>
      <c r="M16" s="1399"/>
      <c r="N16" s="1440"/>
      <c r="O16" s="1423"/>
      <c r="P16" s="1403"/>
      <c r="Q16" s="1403"/>
      <c r="R16" s="1403"/>
      <c r="S16" s="1403"/>
      <c r="T16" s="1403"/>
      <c r="U16" s="1421"/>
      <c r="V16" s="1439"/>
      <c r="W16" s="1403"/>
      <c r="X16" s="1403"/>
      <c r="Y16" s="1403"/>
      <c r="Z16" s="1403"/>
      <c r="AA16" s="1403"/>
      <c r="AB16" s="1421"/>
      <c r="AC16" s="1423"/>
      <c r="AD16" s="1403"/>
      <c r="AE16" s="1403"/>
      <c r="AF16" s="1403"/>
      <c r="AG16" s="1403"/>
      <c r="AH16" s="1403"/>
      <c r="AI16" s="1421"/>
      <c r="AJ16" s="1437"/>
      <c r="AK16" s="1399"/>
      <c r="AL16" s="1430"/>
      <c r="AM16" s="1379"/>
      <c r="AN16" s="1377"/>
      <c r="AO16" s="1396"/>
      <c r="AP16" s="1409"/>
      <c r="AQ16" s="1410"/>
      <c r="AR16" s="1410"/>
      <c r="AS16" s="1410"/>
      <c r="AT16" s="1411"/>
      <c r="AU16" s="1419" t="s">
        <v>354</v>
      </c>
      <c r="AV16" s="1419"/>
      <c r="AW16" s="1419"/>
      <c r="AX16" s="1434"/>
      <c r="AY16" s="1435"/>
      <c r="AZ16" s="1435"/>
      <c r="BA16" s="1435"/>
      <c r="BB16" s="1436"/>
      <c r="BC16" s="1401"/>
      <c r="BD16" s="1399"/>
      <c r="BE16" s="1399"/>
      <c r="BF16" s="1399"/>
      <c r="BG16" s="1399"/>
      <c r="BH16" s="1399"/>
      <c r="BI16" s="1399"/>
      <c r="BJ16" s="1399"/>
      <c r="BK16" s="1400"/>
      <c r="BL16" s="1401"/>
      <c r="BM16" s="1399"/>
      <c r="BN16" s="1399"/>
      <c r="BO16" s="1399"/>
      <c r="BP16" s="1399"/>
      <c r="BQ16" s="1399"/>
      <c r="BR16" s="1399"/>
      <c r="BS16" s="1399"/>
      <c r="BT16" s="1400"/>
    </row>
    <row r="17" spans="1:97" ht="15" customHeight="1" x14ac:dyDescent="0.4">
      <c r="A17" s="215" t="s">
        <v>164</v>
      </c>
      <c r="B17" s="1424" t="s">
        <v>206</v>
      </c>
      <c r="C17" s="1424"/>
      <c r="D17" s="1424"/>
      <c r="E17" s="1424"/>
      <c r="F17" s="1424"/>
      <c r="G17" s="1425"/>
      <c r="H17" s="1426"/>
      <c r="I17" s="1402" t="s">
        <v>324</v>
      </c>
      <c r="J17" s="1402" t="s">
        <v>324</v>
      </c>
      <c r="K17" s="1402" t="s">
        <v>324</v>
      </c>
      <c r="L17" s="1402"/>
      <c r="M17" s="1402" t="s">
        <v>324</v>
      </c>
      <c r="N17" s="1420" t="s">
        <v>324</v>
      </c>
      <c r="O17" s="1422"/>
      <c r="P17" s="1402" t="s">
        <v>349</v>
      </c>
      <c r="Q17" s="1402" t="s">
        <v>349</v>
      </c>
      <c r="R17" s="1402" t="s">
        <v>349</v>
      </c>
      <c r="S17" s="1402"/>
      <c r="T17" s="1402" t="s">
        <v>349</v>
      </c>
      <c r="U17" s="1420" t="s">
        <v>349</v>
      </c>
      <c r="V17" s="1422"/>
      <c r="W17" s="1402" t="s">
        <v>349</v>
      </c>
      <c r="X17" s="1402" t="s">
        <v>349</v>
      </c>
      <c r="Y17" s="1402" t="s">
        <v>349</v>
      </c>
      <c r="Z17" s="1402"/>
      <c r="AA17" s="1402" t="s">
        <v>349</v>
      </c>
      <c r="AB17" s="1420" t="s">
        <v>349</v>
      </c>
      <c r="AC17" s="1422"/>
      <c r="AD17" s="1402" t="s">
        <v>349</v>
      </c>
      <c r="AE17" s="1402" t="s">
        <v>349</v>
      </c>
      <c r="AF17" s="1402" t="s">
        <v>349</v>
      </c>
      <c r="AG17" s="1402"/>
      <c r="AH17" s="1402" t="s">
        <v>349</v>
      </c>
      <c r="AI17" s="1420" t="s">
        <v>349</v>
      </c>
      <c r="AJ17" s="1422"/>
      <c r="AK17" s="1402" t="s">
        <v>324</v>
      </c>
      <c r="AL17" s="1404" t="s">
        <v>324</v>
      </c>
      <c r="AM17" s="1379">
        <f>SUM(BL17:BT18)</f>
        <v>176</v>
      </c>
      <c r="AN17" s="1377"/>
      <c r="AO17" s="1396"/>
      <c r="AP17" s="1406" t="s">
        <v>369</v>
      </c>
      <c r="AQ17" s="1407"/>
      <c r="AR17" s="1407"/>
      <c r="AS17" s="1407"/>
      <c r="AT17" s="1408"/>
      <c r="AU17" s="1412" t="s">
        <v>370</v>
      </c>
      <c r="AV17" s="1412"/>
      <c r="AW17" s="1412"/>
      <c r="AX17" s="1413"/>
      <c r="AY17" s="1414"/>
      <c r="AZ17" s="1414"/>
      <c r="BA17" s="1414"/>
      <c r="BB17" s="1415"/>
      <c r="BC17" s="1401">
        <f t="shared" ref="BC17:BK17" si="9">COUNTIF($H17:$AL18,BC$6)</f>
        <v>22</v>
      </c>
      <c r="BD17" s="1399">
        <f t="shared" si="9"/>
        <v>0</v>
      </c>
      <c r="BE17" s="1399">
        <f t="shared" si="9"/>
        <v>0</v>
      </c>
      <c r="BF17" s="1399">
        <f t="shared" si="9"/>
        <v>0</v>
      </c>
      <c r="BG17" s="1399">
        <f t="shared" si="9"/>
        <v>0</v>
      </c>
      <c r="BH17" s="1399">
        <f t="shared" si="9"/>
        <v>0</v>
      </c>
      <c r="BI17" s="1399">
        <f t="shared" si="9"/>
        <v>0</v>
      </c>
      <c r="BJ17" s="1399">
        <f t="shared" si="9"/>
        <v>0</v>
      </c>
      <c r="BK17" s="1400">
        <f t="shared" si="9"/>
        <v>0</v>
      </c>
      <c r="BL17" s="1401">
        <f t="shared" ref="BL17:BT17" si="10">BC17*BC$20*24</f>
        <v>176</v>
      </c>
      <c r="BM17" s="1399">
        <f t="shared" si="10"/>
        <v>0</v>
      </c>
      <c r="BN17" s="1399">
        <f t="shared" si="10"/>
        <v>0</v>
      </c>
      <c r="BO17" s="1399">
        <f t="shared" si="10"/>
        <v>0</v>
      </c>
      <c r="BP17" s="1399">
        <f t="shared" si="10"/>
        <v>0</v>
      </c>
      <c r="BQ17" s="1399">
        <f t="shared" si="10"/>
        <v>0</v>
      </c>
      <c r="BR17" s="1399">
        <f t="shared" si="10"/>
        <v>0</v>
      </c>
      <c r="BS17" s="1399">
        <f t="shared" si="10"/>
        <v>0</v>
      </c>
      <c r="BT17" s="1400">
        <f t="shared" si="10"/>
        <v>0</v>
      </c>
    </row>
    <row r="18" spans="1:97" ht="15" customHeight="1" x14ac:dyDescent="0.4">
      <c r="A18" s="216" t="s">
        <v>178</v>
      </c>
      <c r="B18" s="1428" t="s">
        <v>371</v>
      </c>
      <c r="C18" s="1428"/>
      <c r="D18" s="1428"/>
      <c r="E18" s="1428"/>
      <c r="F18" s="1428"/>
      <c r="G18" s="1429"/>
      <c r="H18" s="1427"/>
      <c r="I18" s="1403"/>
      <c r="J18" s="1403"/>
      <c r="K18" s="1403"/>
      <c r="L18" s="1403"/>
      <c r="M18" s="1403"/>
      <c r="N18" s="1421"/>
      <c r="O18" s="1423"/>
      <c r="P18" s="1403"/>
      <c r="Q18" s="1403"/>
      <c r="R18" s="1403"/>
      <c r="S18" s="1403"/>
      <c r="T18" s="1403"/>
      <c r="U18" s="1421"/>
      <c r="V18" s="1423"/>
      <c r="W18" s="1403"/>
      <c r="X18" s="1403"/>
      <c r="Y18" s="1403"/>
      <c r="Z18" s="1403"/>
      <c r="AA18" s="1403"/>
      <c r="AB18" s="1421"/>
      <c r="AC18" s="1423"/>
      <c r="AD18" s="1403"/>
      <c r="AE18" s="1403"/>
      <c r="AF18" s="1403"/>
      <c r="AG18" s="1403"/>
      <c r="AH18" s="1403"/>
      <c r="AI18" s="1421"/>
      <c r="AJ18" s="1423"/>
      <c r="AK18" s="1403"/>
      <c r="AL18" s="1405"/>
      <c r="AM18" s="1379"/>
      <c r="AN18" s="1377"/>
      <c r="AO18" s="1396"/>
      <c r="AP18" s="1409"/>
      <c r="AQ18" s="1410"/>
      <c r="AR18" s="1410"/>
      <c r="AS18" s="1410"/>
      <c r="AT18" s="1411"/>
      <c r="AU18" s="1419" t="s">
        <v>354</v>
      </c>
      <c r="AV18" s="1419"/>
      <c r="AW18" s="1419"/>
      <c r="AX18" s="1416"/>
      <c r="AY18" s="1417"/>
      <c r="AZ18" s="1417"/>
      <c r="BA18" s="1417"/>
      <c r="BB18" s="1418"/>
      <c r="BC18" s="1401"/>
      <c r="BD18" s="1399"/>
      <c r="BE18" s="1399"/>
      <c r="BF18" s="1399"/>
      <c r="BG18" s="1399"/>
      <c r="BH18" s="1399"/>
      <c r="BI18" s="1399"/>
      <c r="BJ18" s="1399"/>
      <c r="BK18" s="1400"/>
      <c r="BL18" s="1401"/>
      <c r="BM18" s="1399"/>
      <c r="BN18" s="1399"/>
      <c r="BO18" s="1399"/>
      <c r="BP18" s="1399"/>
      <c r="BQ18" s="1399"/>
      <c r="BR18" s="1399"/>
      <c r="BS18" s="1399"/>
      <c r="BT18" s="1400"/>
    </row>
    <row r="19" spans="1:97" ht="20.100000000000001" customHeight="1" thickBot="1" x14ac:dyDescent="0.45">
      <c r="A19" s="1377" t="s">
        <v>319</v>
      </c>
      <c r="B19" s="1378"/>
      <c r="C19" s="1378"/>
      <c r="D19" s="1378"/>
      <c r="E19" s="1378"/>
      <c r="F19" s="1378"/>
      <c r="G19" s="1378"/>
      <c r="H19" s="217">
        <v>1</v>
      </c>
      <c r="I19" s="218">
        <v>2</v>
      </c>
      <c r="J19" s="218">
        <v>3</v>
      </c>
      <c r="K19" s="218">
        <v>4</v>
      </c>
      <c r="L19" s="218">
        <v>5</v>
      </c>
      <c r="M19" s="218">
        <v>6</v>
      </c>
      <c r="N19" s="219">
        <v>7</v>
      </c>
      <c r="O19" s="220">
        <v>8</v>
      </c>
      <c r="P19" s="218">
        <v>9</v>
      </c>
      <c r="Q19" s="218">
        <v>10</v>
      </c>
      <c r="R19" s="218">
        <v>11</v>
      </c>
      <c r="S19" s="218">
        <v>12</v>
      </c>
      <c r="T19" s="218">
        <v>13</v>
      </c>
      <c r="U19" s="221">
        <v>14</v>
      </c>
      <c r="V19" s="222">
        <v>15</v>
      </c>
      <c r="W19" s="218">
        <v>16</v>
      </c>
      <c r="X19" s="218">
        <v>17</v>
      </c>
      <c r="Y19" s="218">
        <v>18</v>
      </c>
      <c r="Z19" s="218">
        <v>19</v>
      </c>
      <c r="AA19" s="218">
        <v>20</v>
      </c>
      <c r="AB19" s="219">
        <v>21</v>
      </c>
      <c r="AC19" s="220">
        <v>22</v>
      </c>
      <c r="AD19" s="218">
        <v>23</v>
      </c>
      <c r="AE19" s="218">
        <v>24</v>
      </c>
      <c r="AF19" s="218">
        <v>25</v>
      </c>
      <c r="AG19" s="218">
        <v>26</v>
      </c>
      <c r="AH19" s="218">
        <v>27</v>
      </c>
      <c r="AI19" s="221">
        <v>28</v>
      </c>
      <c r="AJ19" s="222">
        <v>29</v>
      </c>
      <c r="AK19" s="218">
        <v>30</v>
      </c>
      <c r="AL19" s="223">
        <v>31</v>
      </c>
      <c r="AM19" s="1395" t="s">
        <v>197</v>
      </c>
      <c r="AN19" s="1377"/>
      <c r="AO19" s="1396"/>
      <c r="AP19" s="1379" t="s">
        <v>280</v>
      </c>
      <c r="AQ19" s="1379"/>
      <c r="AR19" s="1379"/>
      <c r="AS19" s="1397"/>
      <c r="AT19" s="1397"/>
      <c r="AU19" s="1397" t="s">
        <v>320</v>
      </c>
      <c r="AV19" s="1397"/>
      <c r="AW19" s="1397"/>
      <c r="AX19" s="1398" t="s">
        <v>190</v>
      </c>
      <c r="AY19" s="1398"/>
      <c r="AZ19" s="1398"/>
      <c r="BA19" s="1398"/>
      <c r="BB19" s="1398"/>
      <c r="BC19" s="1377" t="s">
        <v>283</v>
      </c>
      <c r="BD19" s="1378"/>
      <c r="BE19" s="1378"/>
      <c r="BF19" s="1378"/>
      <c r="BG19" s="1378"/>
      <c r="BH19" s="1378"/>
      <c r="BI19" s="1378"/>
      <c r="BJ19" s="1378"/>
      <c r="BK19" s="1379"/>
      <c r="BL19" s="1377" t="s">
        <v>321</v>
      </c>
      <c r="BM19" s="1378"/>
      <c r="BN19" s="1378"/>
      <c r="BO19" s="1378"/>
      <c r="BP19" s="1378"/>
      <c r="BQ19" s="1378"/>
      <c r="BR19" s="1378"/>
      <c r="BS19" s="1378"/>
      <c r="BT19" s="1379"/>
    </row>
    <row r="20" spans="1:97" ht="20.100000000000001" customHeight="1" x14ac:dyDescent="0.4">
      <c r="A20" s="206"/>
      <c r="B20" s="1380" t="s">
        <v>1087</v>
      </c>
      <c r="C20" s="1380"/>
      <c r="D20" s="1380"/>
      <c r="E20" s="1380"/>
      <c r="F20" s="1380"/>
      <c r="G20" s="1380"/>
      <c r="H20" s="1380"/>
      <c r="I20" s="1380"/>
      <c r="J20" s="1380"/>
      <c r="K20" s="1380"/>
      <c r="L20" s="1380"/>
      <c r="M20" s="1380"/>
      <c r="N20" s="1380"/>
      <c r="O20" s="1380"/>
      <c r="P20" s="1380"/>
      <c r="Q20" s="1380"/>
      <c r="R20" s="1380"/>
      <c r="S20" s="1380"/>
      <c r="T20" s="1380"/>
      <c r="U20" s="1380"/>
      <c r="V20" s="1380"/>
      <c r="W20" s="1380"/>
      <c r="X20" s="1380"/>
      <c r="Y20" s="1380"/>
      <c r="Z20" s="1381"/>
      <c r="AA20" s="1382" t="s">
        <v>323</v>
      </c>
      <c r="AB20" s="1383"/>
      <c r="AC20" s="1383"/>
      <c r="AD20" s="1384"/>
      <c r="AE20" s="224" t="s">
        <v>324</v>
      </c>
      <c r="AF20" s="225" t="s">
        <v>325</v>
      </c>
      <c r="AG20" s="1391">
        <v>0.375</v>
      </c>
      <c r="AH20" s="1392"/>
      <c r="AI20" s="226" t="s">
        <v>326</v>
      </c>
      <c r="AJ20" s="1393">
        <v>0.70833333333333337</v>
      </c>
      <c r="AK20" s="1394"/>
      <c r="AL20" s="227" t="s">
        <v>327</v>
      </c>
      <c r="AM20" s="224" t="s">
        <v>362</v>
      </c>
      <c r="AN20" s="225" t="s">
        <v>325</v>
      </c>
      <c r="AO20" s="1391">
        <v>0.66666666666666663</v>
      </c>
      <c r="AP20" s="1392"/>
      <c r="AQ20" s="228" t="s">
        <v>326</v>
      </c>
      <c r="AR20" s="1393">
        <v>1</v>
      </c>
      <c r="AS20" s="1394"/>
      <c r="AT20" s="227" t="s">
        <v>327</v>
      </c>
      <c r="AU20" s="224" t="s">
        <v>372</v>
      </c>
      <c r="AV20" s="225" t="s">
        <v>325</v>
      </c>
      <c r="AW20" s="1391"/>
      <c r="AX20" s="1392"/>
      <c r="AY20" s="228" t="s">
        <v>326</v>
      </c>
      <c r="AZ20" s="1393"/>
      <c r="BA20" s="1394"/>
      <c r="BB20" s="227" t="s">
        <v>327</v>
      </c>
      <c r="BC20" s="204">
        <f>AJ20-AG20</f>
        <v>0.33333333333333337</v>
      </c>
      <c r="BD20" s="204">
        <f>AJ21-AG21</f>
        <v>0.33333333333333331</v>
      </c>
      <c r="BE20" s="204">
        <f>AJ22-AG22</f>
        <v>0.33333333333333331</v>
      </c>
      <c r="BF20" s="204">
        <f>AR20-AO20</f>
        <v>0.33333333333333337</v>
      </c>
      <c r="BG20" s="204">
        <f>AR21-AO21</f>
        <v>0.33333333333333331</v>
      </c>
      <c r="BH20" s="204">
        <f>AR22-AO22</f>
        <v>0</v>
      </c>
      <c r="BI20" s="204">
        <f>AZ20-AW20</f>
        <v>0</v>
      </c>
      <c r="BJ20" s="204">
        <f>AZ21-AW21</f>
        <v>0</v>
      </c>
      <c r="BK20" s="204">
        <f>AZ22-AW22</f>
        <v>0</v>
      </c>
    </row>
    <row r="21" spans="1:97" ht="20.100000000000001" customHeight="1" x14ac:dyDescent="0.4">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1"/>
      <c r="AA21" s="1385"/>
      <c r="AB21" s="1386"/>
      <c r="AC21" s="1386"/>
      <c r="AD21" s="1387"/>
      <c r="AE21" s="229" t="s">
        <v>332</v>
      </c>
      <c r="AF21" s="230" t="s">
        <v>325</v>
      </c>
      <c r="AG21" s="1371">
        <v>0.33333333333333331</v>
      </c>
      <c r="AH21" s="1372"/>
      <c r="AI21" s="231" t="s">
        <v>326</v>
      </c>
      <c r="AJ21" s="1369">
        <v>0.66666666666666663</v>
      </c>
      <c r="AK21" s="1370"/>
      <c r="AL21" s="232" t="s">
        <v>327</v>
      </c>
      <c r="AM21" s="229" t="s">
        <v>363</v>
      </c>
      <c r="AN21" s="230" t="s">
        <v>325</v>
      </c>
      <c r="AO21" s="1371">
        <v>0</v>
      </c>
      <c r="AP21" s="1372"/>
      <c r="AQ21" s="231" t="s">
        <v>326</v>
      </c>
      <c r="AR21" s="1369">
        <v>0.33333333333333331</v>
      </c>
      <c r="AS21" s="1370"/>
      <c r="AT21" s="232" t="s">
        <v>327</v>
      </c>
      <c r="AU21" s="229" t="s">
        <v>373</v>
      </c>
      <c r="AV21" s="230" t="s">
        <v>325</v>
      </c>
      <c r="AW21" s="1371"/>
      <c r="AX21" s="1372"/>
      <c r="AY21" s="231" t="s">
        <v>326</v>
      </c>
      <c r="AZ21" s="1369"/>
      <c r="BA21" s="1370"/>
      <c r="BB21" s="232" t="s">
        <v>327</v>
      </c>
    </row>
    <row r="22" spans="1:97" ht="20.100000000000001" customHeight="1" x14ac:dyDescent="0.4">
      <c r="B22" s="1380"/>
      <c r="C22" s="1380"/>
      <c r="D22" s="1380"/>
      <c r="E22" s="1380"/>
      <c r="F22" s="1380"/>
      <c r="G22" s="1380"/>
      <c r="H22" s="1380"/>
      <c r="I22" s="1380"/>
      <c r="J22" s="1380"/>
      <c r="K22" s="1380"/>
      <c r="L22" s="1380"/>
      <c r="M22" s="1380"/>
      <c r="N22" s="1380"/>
      <c r="O22" s="1380"/>
      <c r="P22" s="1380"/>
      <c r="Q22" s="1380"/>
      <c r="R22" s="1380"/>
      <c r="S22" s="1380"/>
      <c r="T22" s="1380"/>
      <c r="U22" s="1380"/>
      <c r="V22" s="1380"/>
      <c r="W22" s="1380"/>
      <c r="X22" s="1380"/>
      <c r="Y22" s="1380"/>
      <c r="Z22" s="1381"/>
      <c r="AA22" s="1388"/>
      <c r="AB22" s="1389"/>
      <c r="AC22" s="1389"/>
      <c r="AD22" s="1390"/>
      <c r="AE22" s="233" t="s">
        <v>358</v>
      </c>
      <c r="AF22" s="234" t="s">
        <v>325</v>
      </c>
      <c r="AG22" s="1373">
        <v>0.41666666666666669</v>
      </c>
      <c r="AH22" s="1374"/>
      <c r="AI22" s="235" t="s">
        <v>326</v>
      </c>
      <c r="AJ22" s="1375">
        <v>0.75</v>
      </c>
      <c r="AK22" s="1376"/>
      <c r="AL22" s="236" t="s">
        <v>327</v>
      </c>
      <c r="AM22" s="233" t="s">
        <v>374</v>
      </c>
      <c r="AN22" s="234" t="s">
        <v>325</v>
      </c>
      <c r="AO22" s="1373"/>
      <c r="AP22" s="1374"/>
      <c r="AQ22" s="235" t="s">
        <v>326</v>
      </c>
      <c r="AR22" s="1375"/>
      <c r="AS22" s="1376"/>
      <c r="AT22" s="236" t="s">
        <v>327</v>
      </c>
      <c r="AU22" s="233" t="s">
        <v>375</v>
      </c>
      <c r="AV22" s="234" t="s">
        <v>325</v>
      </c>
      <c r="AW22" s="1373"/>
      <c r="AX22" s="1374"/>
      <c r="AY22" s="235" t="s">
        <v>326</v>
      </c>
      <c r="AZ22" s="1375"/>
      <c r="BA22" s="1376"/>
      <c r="BB22" s="236" t="s">
        <v>327</v>
      </c>
    </row>
    <row r="23" spans="1:97" ht="20.100000000000001" customHeight="1" x14ac:dyDescent="0.4">
      <c r="B23" s="1368" t="s">
        <v>1088</v>
      </c>
      <c r="C23" s="1368"/>
      <c r="D23" s="1368"/>
      <c r="E23" s="1368"/>
      <c r="F23" s="1368"/>
      <c r="G23" s="1368"/>
      <c r="H23" s="1368"/>
      <c r="I23" s="1368"/>
      <c r="J23" s="1368"/>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row>
    <row r="24" spans="1:97" ht="20.100000000000001" customHeight="1" x14ac:dyDescent="0.4">
      <c r="B24" s="1368"/>
      <c r="C24" s="1368"/>
      <c r="D24" s="1368"/>
      <c r="E24" s="1368"/>
      <c r="F24" s="1368"/>
      <c r="G24" s="1368"/>
      <c r="H24" s="1368"/>
      <c r="I24" s="1368"/>
      <c r="J24" s="1368"/>
      <c r="K24" s="1368"/>
      <c r="L24" s="1368"/>
      <c r="M24" s="1368"/>
      <c r="N24" s="1368"/>
      <c r="O24" s="1368"/>
      <c r="P24" s="1368"/>
      <c r="Q24" s="1368"/>
      <c r="R24" s="1368"/>
      <c r="S24" s="1368"/>
      <c r="T24" s="1368"/>
      <c r="U24" s="1368"/>
      <c r="V24" s="1368"/>
      <c r="W24" s="1368"/>
      <c r="X24" s="1368"/>
      <c r="Y24" s="1368"/>
      <c r="Z24" s="1368"/>
      <c r="AA24" s="1368"/>
      <c r="AB24" s="1368"/>
      <c r="AC24" s="1368"/>
      <c r="AD24" s="1368"/>
      <c r="AE24" s="1368"/>
      <c r="AF24" s="1368"/>
      <c r="AG24" s="1368"/>
      <c r="AH24" s="1368"/>
      <c r="AI24" s="1368"/>
      <c r="AJ24" s="1368"/>
      <c r="AK24" s="1368"/>
      <c r="AL24" s="1368"/>
      <c r="AM24" s="1368"/>
      <c r="AN24" s="1368"/>
      <c r="AO24" s="1368"/>
      <c r="AP24" s="1368"/>
      <c r="AQ24" s="1368"/>
      <c r="AR24" s="1368"/>
      <c r="AS24" s="1368"/>
      <c r="AT24" s="1368"/>
      <c r="AU24" s="1368"/>
      <c r="AV24" s="1368"/>
      <c r="AW24" s="1368"/>
      <c r="AX24" s="1368"/>
      <c r="AY24" s="1368"/>
      <c r="AZ24" s="1368"/>
      <c r="BA24" s="1368"/>
      <c r="BB24" s="1368"/>
    </row>
    <row r="25" spans="1:97" ht="20.100000000000001" customHeight="1" x14ac:dyDescent="0.4">
      <c r="B25" s="1368"/>
      <c r="C25" s="1368"/>
      <c r="D25" s="1368"/>
      <c r="E25" s="1368"/>
      <c r="F25" s="1368"/>
      <c r="G25" s="1368"/>
      <c r="H25" s="1368"/>
      <c r="I25" s="1368"/>
      <c r="J25" s="1368"/>
      <c r="K25" s="1368"/>
      <c r="L25" s="1368"/>
      <c r="M25" s="1368"/>
      <c r="N25" s="1368"/>
      <c r="O25" s="1368"/>
      <c r="P25" s="1368"/>
      <c r="Q25" s="1368"/>
      <c r="R25" s="1368"/>
      <c r="S25" s="1368"/>
      <c r="T25" s="1368"/>
      <c r="U25" s="1368"/>
      <c r="V25" s="1368"/>
      <c r="W25" s="1368"/>
      <c r="X25" s="1368"/>
      <c r="Y25" s="1368"/>
      <c r="Z25" s="1368"/>
      <c r="AA25" s="1368"/>
      <c r="AB25" s="1368"/>
      <c r="AC25" s="1368"/>
      <c r="AD25" s="1368"/>
      <c r="AE25" s="1368"/>
      <c r="AF25" s="1368"/>
      <c r="AG25" s="1368"/>
      <c r="AH25" s="1368"/>
      <c r="AI25" s="1368"/>
      <c r="AJ25" s="1368"/>
      <c r="AK25" s="1368"/>
      <c r="AL25" s="1368"/>
      <c r="AM25" s="1368"/>
      <c r="AN25" s="1368"/>
      <c r="AO25" s="1368"/>
      <c r="AP25" s="1368"/>
      <c r="AQ25" s="1368"/>
      <c r="AR25" s="1368"/>
      <c r="AS25" s="1368"/>
      <c r="AT25" s="1368"/>
      <c r="AU25" s="1368"/>
      <c r="AV25" s="1368"/>
      <c r="AW25" s="1368"/>
      <c r="AX25" s="1368"/>
      <c r="AY25" s="1368"/>
      <c r="AZ25" s="1368"/>
      <c r="BA25" s="1368"/>
      <c r="BB25" s="1368"/>
    </row>
    <row r="26" spans="1:97" ht="20.100000000000001" customHeight="1" x14ac:dyDescent="0.4">
      <c r="A26" s="659"/>
      <c r="B26" s="1368"/>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368"/>
      <c r="AH26" s="1368"/>
      <c r="AI26" s="1368"/>
      <c r="AJ26" s="1368"/>
      <c r="AK26" s="1368"/>
      <c r="AL26" s="1368"/>
      <c r="AM26" s="1368"/>
      <c r="AN26" s="1368"/>
      <c r="AO26" s="1368"/>
      <c r="AP26" s="1368"/>
      <c r="AQ26" s="1368"/>
      <c r="AR26" s="1368"/>
      <c r="AS26" s="1368"/>
      <c r="AT26" s="1368"/>
      <c r="AU26" s="1368"/>
      <c r="AV26" s="1368"/>
      <c r="AW26" s="1368"/>
      <c r="AX26" s="1368"/>
      <c r="AY26" s="1368"/>
      <c r="AZ26" s="1368"/>
      <c r="BA26" s="1368"/>
      <c r="BB26" s="1368"/>
      <c r="BC26" s="659"/>
      <c r="BD26" s="659"/>
      <c r="BE26" s="659"/>
      <c r="BF26" s="659"/>
      <c r="BG26" s="659"/>
      <c r="BH26" s="659"/>
      <c r="BI26" s="659"/>
      <c r="BJ26" s="659"/>
      <c r="BK26" s="659"/>
      <c r="BL26" s="659"/>
      <c r="BM26" s="659"/>
      <c r="BN26" s="659"/>
      <c r="BO26" s="659"/>
      <c r="BP26" s="659"/>
      <c r="BQ26" s="659"/>
      <c r="BR26" s="659"/>
      <c r="BS26" s="659"/>
      <c r="BT26" s="659"/>
      <c r="BU26" s="659"/>
      <c r="BV26" s="659"/>
      <c r="BW26" s="659"/>
      <c r="BX26" s="659"/>
      <c r="BY26" s="659"/>
      <c r="BZ26" s="659"/>
      <c r="CA26" s="659"/>
      <c r="CB26" s="659"/>
      <c r="CC26" s="659"/>
      <c r="CD26" s="659"/>
      <c r="CE26" s="659"/>
      <c r="CF26" s="659"/>
      <c r="CG26" s="659"/>
      <c r="CH26" s="659"/>
      <c r="CI26" s="659"/>
      <c r="CJ26" s="659"/>
      <c r="CK26" s="659"/>
      <c r="CL26" s="659"/>
      <c r="CM26" s="659"/>
      <c r="CN26" s="659"/>
      <c r="CO26" s="659"/>
      <c r="CP26" s="659"/>
      <c r="CQ26" s="659"/>
      <c r="CR26" s="659"/>
      <c r="CS26" s="659"/>
    </row>
    <row r="27" spans="1:97" ht="20.100000000000001" customHeight="1" x14ac:dyDescent="0.4">
      <c r="A27" s="659"/>
      <c r="B27" s="1368"/>
      <c r="C27" s="1368"/>
      <c r="D27" s="1368"/>
      <c r="E27" s="1368"/>
      <c r="F27" s="1368"/>
      <c r="G27" s="1368"/>
      <c r="H27" s="1368"/>
      <c r="I27" s="1368"/>
      <c r="J27" s="1368"/>
      <c r="K27" s="1368"/>
      <c r="L27" s="1368"/>
      <c r="M27" s="1368"/>
      <c r="N27" s="1368"/>
      <c r="O27" s="1368"/>
      <c r="P27" s="1368"/>
      <c r="Q27" s="1368"/>
      <c r="R27" s="1368"/>
      <c r="S27" s="1368"/>
      <c r="T27" s="1368"/>
      <c r="U27" s="1368"/>
      <c r="V27" s="1368"/>
      <c r="W27" s="1368"/>
      <c r="X27" s="1368"/>
      <c r="Y27" s="1368"/>
      <c r="Z27" s="1368"/>
      <c r="AA27" s="1368"/>
      <c r="AB27" s="1368"/>
      <c r="AC27" s="1368"/>
      <c r="AD27" s="1368"/>
      <c r="AE27" s="1368"/>
      <c r="AF27" s="1368"/>
      <c r="AG27" s="1368"/>
      <c r="AH27" s="1368"/>
      <c r="AI27" s="1368"/>
      <c r="AJ27" s="1368"/>
      <c r="AK27" s="1368"/>
      <c r="AL27" s="1368"/>
      <c r="AM27" s="1368"/>
      <c r="AN27" s="1368"/>
      <c r="AO27" s="1368"/>
      <c r="AP27" s="1368"/>
      <c r="AQ27" s="1368"/>
      <c r="AR27" s="1368"/>
      <c r="AS27" s="1368"/>
      <c r="AT27" s="1368"/>
      <c r="AU27" s="1368"/>
      <c r="AV27" s="1368"/>
      <c r="AW27" s="1368"/>
      <c r="AX27" s="1368"/>
      <c r="AY27" s="1368"/>
      <c r="AZ27" s="1368"/>
      <c r="BA27" s="1368"/>
      <c r="BB27" s="1368"/>
      <c r="BC27" s="659"/>
      <c r="BD27" s="659"/>
      <c r="BE27" s="659"/>
      <c r="BF27" s="659"/>
      <c r="BG27" s="659"/>
      <c r="BH27" s="659"/>
      <c r="BI27" s="659"/>
      <c r="BJ27" s="659"/>
      <c r="BK27" s="659"/>
      <c r="BL27" s="659"/>
      <c r="BM27" s="659"/>
      <c r="BN27" s="659"/>
      <c r="BO27" s="659"/>
      <c r="BP27" s="659"/>
      <c r="BQ27" s="659"/>
      <c r="BR27" s="659"/>
      <c r="BS27" s="659"/>
      <c r="BT27" s="659"/>
      <c r="BU27" s="659"/>
      <c r="BV27" s="659"/>
      <c r="BW27" s="659"/>
      <c r="BX27" s="659"/>
      <c r="BY27" s="659"/>
      <c r="BZ27" s="659"/>
      <c r="CA27" s="659"/>
      <c r="CB27" s="659"/>
      <c r="CC27" s="659"/>
      <c r="CD27" s="659"/>
      <c r="CE27" s="659"/>
      <c r="CF27" s="659"/>
      <c r="CG27" s="659"/>
      <c r="CH27" s="659"/>
      <c r="CI27" s="659"/>
      <c r="CJ27" s="659"/>
      <c r="CK27" s="659"/>
      <c r="CL27" s="659"/>
      <c r="CM27" s="659"/>
      <c r="CN27" s="659"/>
      <c r="CO27" s="659"/>
      <c r="CP27" s="659"/>
      <c r="CQ27" s="659"/>
      <c r="CR27" s="659"/>
      <c r="CS27" s="659"/>
    </row>
    <row r="28" spans="1:97" ht="20.100000000000001" customHeight="1" x14ac:dyDescent="0.4">
      <c r="B28" s="1368"/>
      <c r="C28" s="1368"/>
      <c r="D28" s="1368"/>
      <c r="E28" s="1368"/>
      <c r="F28" s="1368"/>
      <c r="G28" s="1368"/>
      <c r="H28" s="1368"/>
      <c r="I28" s="1368"/>
      <c r="J28" s="1368"/>
      <c r="K28" s="1368"/>
      <c r="L28" s="1368"/>
      <c r="M28" s="1368"/>
      <c r="N28" s="1368"/>
      <c r="O28" s="1368"/>
      <c r="P28" s="1368"/>
      <c r="Q28" s="1368"/>
      <c r="R28" s="1368"/>
      <c r="S28" s="1368"/>
      <c r="T28" s="1368"/>
      <c r="U28" s="1368"/>
      <c r="V28" s="1368"/>
      <c r="W28" s="1368"/>
      <c r="X28" s="1368"/>
      <c r="Y28" s="1368"/>
      <c r="Z28" s="1368"/>
      <c r="AA28" s="1368"/>
      <c r="AB28" s="1368"/>
      <c r="AC28" s="1368"/>
      <c r="AD28" s="1368"/>
      <c r="AE28" s="1368"/>
      <c r="AF28" s="1368"/>
      <c r="AG28" s="1368"/>
      <c r="AH28" s="1368"/>
      <c r="AI28" s="1368"/>
      <c r="AJ28" s="1368"/>
      <c r="AK28" s="1368"/>
      <c r="AL28" s="1368"/>
      <c r="AM28" s="1368"/>
      <c r="AN28" s="1368"/>
      <c r="AO28" s="1368"/>
      <c r="AP28" s="1368"/>
      <c r="AQ28" s="1368"/>
      <c r="AR28" s="1368"/>
      <c r="AS28" s="1368"/>
      <c r="AT28" s="1368"/>
      <c r="AU28" s="1368"/>
      <c r="AV28" s="1368"/>
      <c r="AW28" s="1368"/>
      <c r="AX28" s="1368"/>
      <c r="AY28" s="1368"/>
      <c r="AZ28" s="1368"/>
      <c r="BA28" s="1368"/>
      <c r="BB28" s="1368"/>
    </row>
    <row r="29" spans="1:97" ht="20.100000000000001" customHeight="1" x14ac:dyDescent="0.4">
      <c r="B29" s="1368"/>
      <c r="C29" s="1368"/>
      <c r="D29" s="1368"/>
      <c r="E29" s="1368"/>
      <c r="F29" s="1368"/>
      <c r="G29" s="1368"/>
      <c r="H29" s="1368"/>
      <c r="I29" s="1368"/>
      <c r="J29" s="1368"/>
      <c r="K29" s="1368"/>
      <c r="L29" s="1368"/>
      <c r="M29" s="1368"/>
      <c r="N29" s="1368"/>
      <c r="O29" s="1368"/>
      <c r="P29" s="1368"/>
      <c r="Q29" s="1368"/>
      <c r="R29" s="1368"/>
      <c r="S29" s="1368"/>
      <c r="T29" s="1368"/>
      <c r="U29" s="1368"/>
      <c r="V29" s="1368"/>
      <c r="W29" s="1368"/>
      <c r="X29" s="1368"/>
      <c r="Y29" s="1368"/>
      <c r="Z29" s="1368"/>
      <c r="AA29" s="1368"/>
      <c r="AB29" s="1368"/>
      <c r="AC29" s="1368"/>
      <c r="AD29" s="1368"/>
      <c r="AE29" s="1368"/>
      <c r="AF29" s="1368"/>
      <c r="AG29" s="1368"/>
      <c r="AH29" s="1368"/>
      <c r="AI29" s="1368"/>
      <c r="AJ29" s="1368"/>
      <c r="AK29" s="1368"/>
      <c r="AL29" s="1368"/>
      <c r="AM29" s="1368"/>
      <c r="AN29" s="1368"/>
      <c r="AO29" s="1368"/>
      <c r="AP29" s="1368"/>
      <c r="AQ29" s="1368"/>
      <c r="AR29" s="1368"/>
      <c r="AS29" s="1368"/>
      <c r="AT29" s="1368"/>
      <c r="AU29" s="1368"/>
      <c r="AV29" s="1368"/>
      <c r="AW29" s="1368"/>
      <c r="AX29" s="1368"/>
      <c r="AY29" s="1368"/>
      <c r="AZ29" s="1368"/>
      <c r="BA29" s="1368"/>
      <c r="BB29" s="1368"/>
    </row>
    <row r="30" spans="1:97" ht="20.100000000000001" customHeight="1" x14ac:dyDescent="0.4">
      <c r="B30" s="1368"/>
      <c r="C30" s="1368"/>
      <c r="D30" s="1368"/>
      <c r="E30" s="1368"/>
      <c r="F30" s="1368"/>
      <c r="G30" s="1368"/>
      <c r="H30" s="1368"/>
      <c r="I30" s="1368"/>
      <c r="J30" s="1368"/>
      <c r="K30" s="1368"/>
      <c r="L30" s="1368"/>
      <c r="M30" s="1368"/>
      <c r="N30" s="1368"/>
      <c r="O30" s="1368"/>
      <c r="P30" s="1368"/>
      <c r="Q30" s="1368"/>
      <c r="R30" s="1368"/>
      <c r="S30" s="1368"/>
      <c r="T30" s="1368"/>
      <c r="U30" s="1368"/>
      <c r="V30" s="1368"/>
      <c r="W30" s="1368"/>
      <c r="X30" s="1368"/>
      <c r="Y30" s="1368"/>
      <c r="Z30" s="1368"/>
      <c r="AA30" s="1368"/>
      <c r="AB30" s="1368"/>
      <c r="AC30" s="1368"/>
      <c r="AD30" s="1368"/>
      <c r="AE30" s="1368"/>
      <c r="AF30" s="1368"/>
      <c r="AG30" s="1368"/>
      <c r="AH30" s="1368"/>
      <c r="AI30" s="1368"/>
      <c r="AJ30" s="1368"/>
      <c r="AK30" s="1368"/>
      <c r="AL30" s="1368"/>
      <c r="AM30" s="1368"/>
      <c r="AN30" s="1368"/>
      <c r="AO30" s="1368"/>
      <c r="AP30" s="1368"/>
      <c r="AQ30" s="1368"/>
      <c r="AR30" s="1368"/>
      <c r="AS30" s="1368"/>
      <c r="AT30" s="1368"/>
      <c r="AU30" s="1368"/>
      <c r="AV30" s="1368"/>
      <c r="AW30" s="1368"/>
      <c r="AX30" s="1368"/>
      <c r="AY30" s="1368"/>
      <c r="AZ30" s="1368"/>
      <c r="BA30" s="1368"/>
      <c r="BB30" s="1368"/>
    </row>
    <row r="31" spans="1:97" ht="20.100000000000001" customHeight="1" x14ac:dyDescent="0.4">
      <c r="B31" s="1368"/>
      <c r="C31" s="1368"/>
      <c r="D31" s="1368"/>
      <c r="E31" s="1368"/>
      <c r="F31" s="1368"/>
      <c r="G31" s="1368"/>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368"/>
      <c r="AF31" s="1368"/>
      <c r="AG31" s="1368"/>
      <c r="AH31" s="1368"/>
      <c r="AI31" s="1368"/>
      <c r="AJ31" s="1368"/>
      <c r="AK31" s="1368"/>
      <c r="AL31" s="1368"/>
      <c r="AM31" s="1368"/>
      <c r="AN31" s="1368"/>
      <c r="AO31" s="1368"/>
      <c r="AP31" s="1368"/>
      <c r="AQ31" s="1368"/>
      <c r="AR31" s="1368"/>
      <c r="AS31" s="1368"/>
      <c r="AT31" s="1368"/>
      <c r="AU31" s="1368"/>
      <c r="AV31" s="1368"/>
      <c r="AW31" s="1368"/>
      <c r="AX31" s="1368"/>
      <c r="AY31" s="1368"/>
      <c r="AZ31" s="1368"/>
      <c r="BA31" s="1368"/>
      <c r="BB31" s="1368"/>
    </row>
    <row r="32" spans="1:97" ht="20.100000000000001" customHeight="1" x14ac:dyDescent="0.4">
      <c r="B32" s="1368"/>
      <c r="C32" s="1368"/>
      <c r="D32" s="1368"/>
      <c r="E32" s="1368"/>
      <c r="F32" s="1368"/>
      <c r="G32" s="1368"/>
      <c r="H32" s="1368"/>
      <c r="I32" s="1368"/>
      <c r="J32" s="1368"/>
      <c r="K32" s="1368"/>
      <c r="L32" s="1368"/>
      <c r="M32" s="1368"/>
      <c r="N32" s="1368"/>
      <c r="O32" s="1368"/>
      <c r="P32" s="1368"/>
      <c r="Q32" s="1368"/>
      <c r="R32" s="1368"/>
      <c r="S32" s="1368"/>
      <c r="T32" s="1368"/>
      <c r="U32" s="1368"/>
      <c r="V32" s="1368"/>
      <c r="W32" s="1368"/>
      <c r="X32" s="1368"/>
      <c r="Y32" s="1368"/>
      <c r="Z32" s="1368"/>
      <c r="AA32" s="1368"/>
      <c r="AB32" s="1368"/>
      <c r="AC32" s="1368"/>
      <c r="AD32" s="1368"/>
      <c r="AE32" s="1368"/>
      <c r="AF32" s="1368"/>
      <c r="AG32" s="1368"/>
      <c r="AH32" s="1368"/>
      <c r="AI32" s="1368"/>
      <c r="AJ32" s="1368"/>
      <c r="AK32" s="1368"/>
      <c r="AL32" s="1368"/>
      <c r="AM32" s="1368"/>
      <c r="AN32" s="1368"/>
      <c r="AO32" s="1368"/>
      <c r="AP32" s="1368"/>
      <c r="AQ32" s="1368"/>
      <c r="AR32" s="1368"/>
      <c r="AS32" s="1368"/>
      <c r="AT32" s="1368"/>
      <c r="AU32" s="1368"/>
      <c r="AV32" s="1368"/>
      <c r="AW32" s="1368"/>
      <c r="AX32" s="1368"/>
      <c r="AY32" s="1368"/>
      <c r="AZ32" s="1368"/>
      <c r="BA32" s="1368"/>
      <c r="BB32" s="1368"/>
    </row>
    <row r="33" spans="1:97" ht="20.100000000000001" customHeight="1" x14ac:dyDescent="0.4">
      <c r="B33" s="1368"/>
      <c r="C33" s="1368"/>
      <c r="D33" s="1368"/>
      <c r="E33" s="1368"/>
      <c r="F33" s="1368"/>
      <c r="G33" s="1368"/>
      <c r="H33" s="1368"/>
      <c r="I33" s="1368"/>
      <c r="J33" s="1368"/>
      <c r="K33" s="1368"/>
      <c r="L33" s="1368"/>
      <c r="M33" s="1368"/>
      <c r="N33" s="1368"/>
      <c r="O33" s="1368"/>
      <c r="P33" s="1368"/>
      <c r="Q33" s="1368"/>
      <c r="R33" s="1368"/>
      <c r="S33" s="1368"/>
      <c r="T33" s="1368"/>
      <c r="U33" s="1368"/>
      <c r="V33" s="1368"/>
      <c r="W33" s="1368"/>
      <c r="X33" s="1368"/>
      <c r="Y33" s="1368"/>
      <c r="Z33" s="1368"/>
      <c r="AA33" s="1368"/>
      <c r="AB33" s="1368"/>
      <c r="AC33" s="1368"/>
      <c r="AD33" s="1368"/>
      <c r="AE33" s="1368"/>
      <c r="AF33" s="1368"/>
      <c r="AG33" s="1368"/>
      <c r="AH33" s="1368"/>
      <c r="AI33" s="1368"/>
      <c r="AJ33" s="1368"/>
      <c r="AK33" s="1368"/>
      <c r="AL33" s="1368"/>
      <c r="AM33" s="1368"/>
      <c r="AN33" s="1368"/>
      <c r="AO33" s="1368"/>
      <c r="AP33" s="1368"/>
      <c r="AQ33" s="1368"/>
      <c r="AR33" s="1368"/>
      <c r="AS33" s="1368"/>
      <c r="AT33" s="1368"/>
      <c r="AU33" s="1368"/>
      <c r="AV33" s="1368"/>
      <c r="AW33" s="1368"/>
      <c r="AX33" s="1368"/>
      <c r="AY33" s="1368"/>
      <c r="AZ33" s="1368"/>
      <c r="BA33" s="1368"/>
      <c r="BB33" s="1368"/>
    </row>
    <row r="34" spans="1:97" ht="39.75" customHeight="1" x14ac:dyDescent="0.4">
      <c r="B34" s="1368"/>
      <c r="C34" s="1368"/>
      <c r="D34" s="1368"/>
      <c r="E34" s="1368"/>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c r="AK34" s="1368"/>
      <c r="AL34" s="1368"/>
      <c r="AM34" s="1368"/>
      <c r="AN34" s="1368"/>
      <c r="AO34" s="1368"/>
      <c r="AP34" s="1368"/>
      <c r="AQ34" s="1368"/>
      <c r="AR34" s="1368"/>
      <c r="AS34" s="1368"/>
      <c r="AT34" s="1368"/>
      <c r="AU34" s="1368"/>
      <c r="AV34" s="1368"/>
      <c r="AW34" s="1368"/>
      <c r="AX34" s="1368"/>
      <c r="AY34" s="1368"/>
      <c r="AZ34" s="1368"/>
      <c r="BA34" s="1368"/>
      <c r="BB34" s="1368"/>
    </row>
    <row r="35" spans="1:97" ht="20.100000000000001" customHeight="1" x14ac:dyDescent="0.4">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row>
    <row r="36" spans="1:97" ht="20.100000000000001" customHeight="1" x14ac:dyDescent="0.4"/>
    <row r="37" spans="1:97" s="203" customFormat="1" ht="20.100000000000001" customHeight="1" x14ac:dyDescent="0.4">
      <c r="A37" s="204"/>
      <c r="B37" s="204"/>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row>
    <row r="38" spans="1:97" s="203" customFormat="1" ht="20.100000000000001" customHeight="1" x14ac:dyDescent="0.4">
      <c r="A38" s="204"/>
      <c r="B38" s="204"/>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row>
    <row r="39" spans="1:97" s="203" customFormat="1" ht="20.100000000000001" customHeight="1" x14ac:dyDescent="0.4">
      <c r="A39" s="204"/>
      <c r="B39" s="204"/>
      <c r="C39" s="204"/>
      <c r="D39" s="204"/>
      <c r="E39" s="204"/>
      <c r="F39" s="204"/>
      <c r="G39" s="204"/>
      <c r="H39" s="204"/>
      <c r="I39" s="204"/>
      <c r="J39" s="204"/>
      <c r="K39" s="204"/>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c r="AX39" s="204"/>
      <c r="AY39" s="204"/>
      <c r="AZ39" s="204"/>
      <c r="BA39" s="204"/>
      <c r="BB39" s="204"/>
      <c r="BC39" s="204"/>
      <c r="BD39" s="204"/>
      <c r="BE39" s="204"/>
      <c r="BF39" s="204"/>
      <c r="BG39" s="204"/>
      <c r="BH39" s="204"/>
      <c r="BI39" s="204"/>
      <c r="BJ39" s="204"/>
      <c r="BK39" s="204"/>
      <c r="BL39" s="204"/>
      <c r="BM39" s="204"/>
      <c r="BN39" s="204"/>
      <c r="BO39" s="204"/>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row>
    <row r="40" spans="1:97" s="203" customFormat="1" ht="20.100000000000001" customHeight="1" x14ac:dyDescent="0.4">
      <c r="A40" s="204"/>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row>
    <row r="41" spans="1:97" s="203" customFormat="1" ht="20.100000000000001" customHeight="1" x14ac:dyDescent="0.4">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row>
    <row r="42" spans="1:97" s="203" customFormat="1" ht="20.100000000000001" customHeight="1" x14ac:dyDescent="0.4">
      <c r="A42" s="204"/>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row>
    <row r="43" spans="1:97" s="203" customFormat="1" ht="20.100000000000001" customHeight="1" x14ac:dyDescent="0.4">
      <c r="A43" s="204"/>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row>
    <row r="44" spans="1:97" s="203" customFormat="1" ht="20.100000000000001" customHeight="1" x14ac:dyDescent="0.4">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row>
    <row r="45" spans="1:97" s="203" customFormat="1" ht="20.100000000000001" customHeight="1" x14ac:dyDescent="0.4">
      <c r="A45" s="204"/>
      <c r="B45" s="204"/>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row>
    <row r="46" spans="1:97" s="203" customFormat="1" ht="20.100000000000001" customHeight="1" x14ac:dyDescent="0.4">
      <c r="A46" s="204"/>
      <c r="B46" s="204"/>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row>
    <row r="47" spans="1:97" s="203" customFormat="1" ht="20.100000000000001" customHeight="1" x14ac:dyDescent="0.4">
      <c r="A47" s="204"/>
      <c r="B47" s="204"/>
      <c r="C47" s="204"/>
      <c r="D47" s="204"/>
      <c r="E47" s="204"/>
      <c r="F47" s="204"/>
      <c r="G47" s="204"/>
      <c r="H47" s="204"/>
      <c r="I47" s="204"/>
      <c r="J47" s="204"/>
      <c r="K47" s="204"/>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167"/>
      <c r="BQ47" s="167"/>
      <c r="BR47" s="167"/>
      <c r="BS47" s="167"/>
      <c r="BT47" s="167"/>
      <c r="BU47" s="167"/>
      <c r="BV47" s="167"/>
      <c r="BW47" s="167"/>
      <c r="BX47" s="167"/>
      <c r="BY47" s="167"/>
      <c r="BZ47" s="167"/>
      <c r="CA47" s="167"/>
      <c r="CB47" s="167"/>
      <c r="CC47" s="167"/>
      <c r="CD47" s="167"/>
      <c r="CE47" s="167"/>
      <c r="CF47" s="167"/>
      <c r="CG47" s="167"/>
      <c r="CH47" s="167"/>
      <c r="CI47" s="167"/>
      <c r="CJ47" s="167"/>
      <c r="CK47" s="167"/>
      <c r="CL47" s="167"/>
      <c r="CM47" s="167"/>
      <c r="CN47" s="167"/>
      <c r="CO47" s="167"/>
      <c r="CP47" s="167"/>
      <c r="CQ47" s="167"/>
      <c r="CR47" s="167"/>
      <c r="CS47" s="167"/>
    </row>
    <row r="48" spans="1:97" s="203" customFormat="1" ht="20.100000000000001" customHeight="1" x14ac:dyDescent="0.4">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row>
    <row r="49" spans="1:97" s="203" customFormat="1" ht="20.100000000000001" customHeight="1" x14ac:dyDescent="0.4">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167"/>
      <c r="BQ49" s="167"/>
      <c r="BR49" s="167"/>
      <c r="BS49" s="167"/>
      <c r="BT49" s="167"/>
      <c r="BU49" s="167"/>
      <c r="BV49" s="167"/>
      <c r="BW49" s="167"/>
      <c r="BX49" s="167"/>
      <c r="BY49" s="167"/>
      <c r="BZ49" s="167"/>
      <c r="CA49" s="167"/>
      <c r="CB49" s="167"/>
      <c r="CC49" s="167"/>
      <c r="CD49" s="167"/>
      <c r="CE49" s="167"/>
      <c r="CF49" s="167"/>
      <c r="CG49" s="167"/>
      <c r="CH49" s="167"/>
      <c r="CI49" s="167"/>
      <c r="CJ49" s="167"/>
      <c r="CK49" s="167"/>
      <c r="CL49" s="167"/>
      <c r="CM49" s="167"/>
      <c r="CN49" s="167"/>
      <c r="CO49" s="167"/>
      <c r="CP49" s="167"/>
      <c r="CQ49" s="167"/>
      <c r="CR49" s="167"/>
      <c r="CS49" s="167"/>
    </row>
    <row r="50" spans="1:97" s="203" customFormat="1" ht="20.100000000000001" customHeight="1" x14ac:dyDescent="0.4">
      <c r="A50" s="204"/>
      <c r="B50" s="204"/>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row>
    <row r="51" spans="1:97" s="203" customFormat="1" ht="20.100000000000001" customHeight="1" x14ac:dyDescent="0.4">
      <c r="A51" s="204"/>
      <c r="B51" s="204"/>
      <c r="C51" s="204"/>
      <c r="D51" s="204"/>
      <c r="E51" s="204"/>
      <c r="F51" s="204"/>
      <c r="G51" s="204"/>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167"/>
      <c r="BQ51" s="167"/>
      <c r="BR51" s="167"/>
      <c r="BS51" s="167"/>
      <c r="BT51" s="167"/>
      <c r="BU51" s="167"/>
      <c r="BV51" s="167"/>
      <c r="BW51" s="167"/>
      <c r="BX51" s="167"/>
      <c r="BY51" s="167"/>
      <c r="BZ51" s="167"/>
      <c r="CA51" s="167"/>
      <c r="CB51" s="167"/>
      <c r="CC51" s="167"/>
      <c r="CD51" s="167"/>
      <c r="CE51" s="167"/>
      <c r="CF51" s="167"/>
      <c r="CG51" s="167"/>
      <c r="CH51" s="167"/>
      <c r="CI51" s="167"/>
      <c r="CJ51" s="167"/>
      <c r="CK51" s="167"/>
      <c r="CL51" s="167"/>
      <c r="CM51" s="167"/>
      <c r="CN51" s="167"/>
      <c r="CO51" s="167"/>
      <c r="CP51" s="167"/>
      <c r="CQ51" s="167"/>
      <c r="CR51" s="167"/>
      <c r="CS51" s="167"/>
    </row>
    <row r="52" spans="1:97" s="203" customFormat="1" ht="20.100000000000001" customHeight="1" x14ac:dyDescent="0.4">
      <c r="A52" s="204"/>
      <c r="B52" s="20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167"/>
      <c r="BQ52" s="167"/>
      <c r="BR52" s="167"/>
      <c r="BS52" s="167"/>
      <c r="BT52" s="167"/>
      <c r="BU52" s="167"/>
      <c r="BV52" s="167"/>
      <c r="BW52" s="167"/>
      <c r="BX52" s="167"/>
      <c r="BY52" s="167"/>
      <c r="BZ52" s="167"/>
      <c r="CA52" s="167"/>
      <c r="CB52" s="167"/>
      <c r="CC52" s="167"/>
      <c r="CD52" s="167"/>
      <c r="CE52" s="167"/>
      <c r="CF52" s="167"/>
      <c r="CG52" s="167"/>
      <c r="CH52" s="167"/>
      <c r="CI52" s="167"/>
      <c r="CJ52" s="167"/>
      <c r="CK52" s="167"/>
      <c r="CL52" s="167"/>
      <c r="CM52" s="167"/>
      <c r="CN52" s="167"/>
      <c r="CO52" s="167"/>
      <c r="CP52" s="167"/>
      <c r="CQ52" s="167"/>
      <c r="CR52" s="167"/>
      <c r="CS52" s="167"/>
    </row>
    <row r="53" spans="1:97" s="203" customFormat="1" ht="20.100000000000001" customHeight="1" x14ac:dyDescent="0.4">
      <c r="A53" s="204"/>
      <c r="B53" s="204"/>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04"/>
      <c r="BN53" s="204"/>
      <c r="BO53" s="204"/>
      <c r="BP53" s="167"/>
      <c r="BQ53" s="167"/>
      <c r="BR53" s="167"/>
      <c r="BS53" s="167"/>
      <c r="BT53" s="167"/>
      <c r="BU53" s="167"/>
      <c r="BV53" s="167"/>
      <c r="BW53" s="167"/>
      <c r="BX53" s="167"/>
      <c r="BY53" s="167"/>
      <c r="BZ53" s="167"/>
      <c r="CA53" s="167"/>
      <c r="CB53" s="167"/>
      <c r="CC53" s="167"/>
      <c r="CD53" s="167"/>
      <c r="CE53" s="167"/>
      <c r="CF53" s="167"/>
      <c r="CG53" s="167"/>
      <c r="CH53" s="167"/>
      <c r="CI53" s="167"/>
      <c r="CJ53" s="167"/>
      <c r="CK53" s="167"/>
      <c r="CL53" s="167"/>
      <c r="CM53" s="167"/>
      <c r="CN53" s="167"/>
      <c r="CO53" s="167"/>
      <c r="CP53" s="167"/>
      <c r="CQ53" s="167"/>
      <c r="CR53" s="167"/>
      <c r="CS53" s="167"/>
    </row>
    <row r="54" spans="1:97" s="203" customFormat="1" ht="20.100000000000001" customHeight="1" x14ac:dyDescent="0.4">
      <c r="A54" s="204"/>
      <c r="B54" s="204"/>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167"/>
      <c r="BQ54" s="167"/>
      <c r="BR54" s="167"/>
      <c r="BS54" s="167"/>
      <c r="BT54" s="167"/>
      <c r="BU54" s="167"/>
      <c r="BV54" s="167"/>
      <c r="BW54" s="167"/>
      <c r="BX54" s="167"/>
      <c r="BY54" s="167"/>
      <c r="BZ54" s="167"/>
      <c r="CA54" s="167"/>
      <c r="CB54" s="167"/>
      <c r="CC54" s="167"/>
      <c r="CD54" s="167"/>
      <c r="CE54" s="167"/>
      <c r="CF54" s="167"/>
      <c r="CG54" s="167"/>
      <c r="CH54" s="167"/>
      <c r="CI54" s="167"/>
      <c r="CJ54" s="167"/>
      <c r="CK54" s="167"/>
      <c r="CL54" s="167"/>
      <c r="CM54" s="167"/>
      <c r="CN54" s="167"/>
      <c r="CO54" s="167"/>
      <c r="CP54" s="167"/>
      <c r="CQ54" s="167"/>
      <c r="CR54" s="167"/>
      <c r="CS54" s="167"/>
    </row>
    <row r="55" spans="1:97" s="203" customFormat="1" ht="20.100000000000001" customHeight="1" x14ac:dyDescent="0.4">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204"/>
      <c r="BL55" s="204"/>
      <c r="BM55" s="204"/>
      <c r="BN55" s="204"/>
      <c r="BO55" s="204"/>
      <c r="BP55" s="167"/>
      <c r="BQ55" s="167"/>
      <c r="BR55" s="167"/>
      <c r="BS55" s="167"/>
      <c r="BT55" s="167"/>
      <c r="BU55" s="167"/>
      <c r="BV55" s="167"/>
      <c r="BW55" s="167"/>
      <c r="BX55" s="167"/>
      <c r="BY55" s="167"/>
      <c r="BZ55" s="167"/>
      <c r="CA55" s="167"/>
      <c r="CB55" s="167"/>
      <c r="CC55" s="167"/>
      <c r="CD55" s="167"/>
      <c r="CE55" s="167"/>
      <c r="CF55" s="167"/>
      <c r="CG55" s="167"/>
      <c r="CH55" s="167"/>
      <c r="CI55" s="167"/>
      <c r="CJ55" s="167"/>
      <c r="CK55" s="167"/>
      <c r="CL55" s="167"/>
      <c r="CM55" s="167"/>
      <c r="CN55" s="167"/>
      <c r="CO55" s="167"/>
      <c r="CP55" s="167"/>
      <c r="CQ55" s="167"/>
      <c r="CR55" s="167"/>
      <c r="CS55" s="167"/>
    </row>
    <row r="56" spans="1:97" s="203" customFormat="1" ht="20.100000000000001" customHeight="1" x14ac:dyDescent="0.4">
      <c r="A56" s="204"/>
      <c r="B56" s="204"/>
      <c r="C56" s="204"/>
      <c r="D56" s="204"/>
      <c r="E56" s="204"/>
      <c r="F56" s="204"/>
      <c r="G56" s="204"/>
      <c r="H56" s="204"/>
      <c r="I56" s="204"/>
      <c r="J56" s="204"/>
      <c r="K56" s="204"/>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204"/>
      <c r="BL56" s="204"/>
      <c r="BM56" s="204"/>
      <c r="BN56" s="204"/>
      <c r="BO56" s="204"/>
      <c r="BP56" s="167"/>
      <c r="BQ56" s="167"/>
      <c r="BR56" s="167"/>
      <c r="BS56" s="167"/>
      <c r="BT56" s="167"/>
      <c r="BU56" s="167"/>
      <c r="BV56" s="167"/>
      <c r="BW56" s="167"/>
      <c r="BX56" s="167"/>
      <c r="BY56" s="167"/>
      <c r="BZ56" s="167"/>
      <c r="CA56" s="167"/>
      <c r="CB56" s="167"/>
      <c r="CC56" s="167"/>
      <c r="CD56" s="167"/>
      <c r="CE56" s="167"/>
      <c r="CF56" s="167"/>
      <c r="CG56" s="167"/>
      <c r="CH56" s="167"/>
      <c r="CI56" s="167"/>
      <c r="CJ56" s="167"/>
      <c r="CK56" s="167"/>
      <c r="CL56" s="167"/>
      <c r="CM56" s="167"/>
      <c r="CN56" s="167"/>
      <c r="CO56" s="167"/>
      <c r="CP56" s="167"/>
      <c r="CQ56" s="167"/>
      <c r="CR56" s="167"/>
      <c r="CS56" s="167"/>
    </row>
    <row r="57" spans="1:97" s="203" customFormat="1" ht="20.100000000000001" customHeight="1" x14ac:dyDescent="0.4">
      <c r="A57" s="204"/>
      <c r="B57" s="204"/>
      <c r="C57" s="204"/>
      <c r="D57" s="204"/>
      <c r="E57" s="204"/>
      <c r="F57" s="204"/>
      <c r="G57" s="204"/>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204"/>
      <c r="BL57" s="204"/>
      <c r="BM57" s="204"/>
      <c r="BN57" s="204"/>
      <c r="BO57" s="204"/>
      <c r="BP57" s="167"/>
      <c r="BQ57" s="167"/>
      <c r="BR57" s="167"/>
      <c r="BS57" s="167"/>
      <c r="BT57" s="167"/>
      <c r="BU57" s="167"/>
      <c r="BV57" s="167"/>
      <c r="BW57" s="167"/>
      <c r="BX57" s="167"/>
      <c r="BY57" s="167"/>
      <c r="BZ57" s="167"/>
      <c r="CA57" s="167"/>
      <c r="CB57" s="167"/>
      <c r="CC57" s="167"/>
      <c r="CD57" s="167"/>
      <c r="CE57" s="167"/>
      <c r="CF57" s="167"/>
      <c r="CG57" s="167"/>
      <c r="CH57" s="167"/>
      <c r="CI57" s="167"/>
      <c r="CJ57" s="167"/>
      <c r="CK57" s="167"/>
      <c r="CL57" s="167"/>
      <c r="CM57" s="167"/>
      <c r="CN57" s="167"/>
      <c r="CO57" s="167"/>
      <c r="CP57" s="167"/>
      <c r="CQ57" s="167"/>
      <c r="CR57" s="167"/>
      <c r="CS57" s="167"/>
    </row>
    <row r="58" spans="1:97" s="203" customFormat="1" ht="20.100000000000001" customHeight="1" x14ac:dyDescent="0.4">
      <c r="A58" s="204"/>
      <c r="B58" s="204"/>
      <c r="C58" s="204"/>
      <c r="D58" s="204"/>
      <c r="E58" s="204"/>
      <c r="F58" s="204"/>
      <c r="G58" s="204"/>
      <c r="H58" s="204"/>
      <c r="I58" s="204"/>
      <c r="J58" s="204"/>
      <c r="K58" s="204"/>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c r="AX58" s="204"/>
      <c r="AY58" s="204"/>
      <c r="AZ58" s="204"/>
      <c r="BA58" s="204"/>
      <c r="BB58" s="204"/>
      <c r="BC58" s="204"/>
      <c r="BD58" s="204"/>
      <c r="BE58" s="204"/>
      <c r="BF58" s="204"/>
      <c r="BG58" s="204"/>
      <c r="BH58" s="204"/>
      <c r="BI58" s="204"/>
      <c r="BJ58" s="204"/>
      <c r="BK58" s="204"/>
      <c r="BL58" s="204"/>
      <c r="BM58" s="204"/>
      <c r="BN58" s="204"/>
      <c r="BO58" s="204"/>
      <c r="BP58" s="167"/>
      <c r="BQ58" s="167"/>
      <c r="BR58" s="167"/>
      <c r="BS58" s="167"/>
      <c r="BT58" s="167"/>
      <c r="BU58" s="167"/>
      <c r="BV58" s="167"/>
      <c r="BW58" s="167"/>
      <c r="BX58" s="167"/>
      <c r="BY58" s="167"/>
      <c r="BZ58" s="167"/>
      <c r="CA58" s="167"/>
      <c r="CB58" s="167"/>
      <c r="CC58" s="167"/>
      <c r="CD58" s="167"/>
      <c r="CE58" s="167"/>
      <c r="CF58" s="167"/>
      <c r="CG58" s="167"/>
      <c r="CH58" s="167"/>
      <c r="CI58" s="167"/>
      <c r="CJ58" s="167"/>
      <c r="CK58" s="167"/>
      <c r="CL58" s="167"/>
      <c r="CM58" s="167"/>
      <c r="CN58" s="167"/>
      <c r="CO58" s="167"/>
      <c r="CP58" s="167"/>
      <c r="CQ58" s="167"/>
      <c r="CR58" s="167"/>
      <c r="CS58" s="167"/>
    </row>
    <row r="59" spans="1:97" s="203" customFormat="1" ht="20.100000000000001" customHeight="1" x14ac:dyDescent="0.4">
      <c r="A59" s="204"/>
      <c r="B59" s="204"/>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167"/>
      <c r="BQ59" s="167"/>
      <c r="BR59" s="167"/>
      <c r="BS59" s="167"/>
      <c r="BT59" s="167"/>
      <c r="BU59" s="167"/>
      <c r="BV59" s="167"/>
      <c r="BW59" s="167"/>
      <c r="BX59" s="167"/>
      <c r="BY59" s="167"/>
      <c r="BZ59" s="167"/>
      <c r="CA59" s="167"/>
      <c r="CB59" s="167"/>
      <c r="CC59" s="167"/>
      <c r="CD59" s="167"/>
      <c r="CE59" s="167"/>
      <c r="CF59" s="167"/>
      <c r="CG59" s="167"/>
      <c r="CH59" s="167"/>
      <c r="CI59" s="167"/>
      <c r="CJ59" s="167"/>
      <c r="CK59" s="167"/>
      <c r="CL59" s="167"/>
      <c r="CM59" s="167"/>
      <c r="CN59" s="167"/>
      <c r="CO59" s="167"/>
      <c r="CP59" s="167"/>
      <c r="CQ59" s="167"/>
      <c r="CR59" s="167"/>
      <c r="CS59" s="167"/>
    </row>
    <row r="60" spans="1:97" s="203" customFormat="1" ht="20.100000000000001" customHeight="1" x14ac:dyDescent="0.4">
      <c r="A60" s="204"/>
      <c r="B60" s="204"/>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167"/>
      <c r="BQ60" s="167"/>
      <c r="BR60" s="167"/>
      <c r="BS60" s="167"/>
      <c r="BT60" s="167"/>
      <c r="BU60" s="167"/>
      <c r="BV60" s="167"/>
      <c r="BW60" s="167"/>
      <c r="BX60" s="167"/>
      <c r="BY60" s="167"/>
      <c r="BZ60" s="167"/>
      <c r="CA60" s="167"/>
      <c r="CB60" s="167"/>
      <c r="CC60" s="167"/>
      <c r="CD60" s="167"/>
      <c r="CE60" s="167"/>
      <c r="CF60" s="167"/>
      <c r="CG60" s="167"/>
      <c r="CH60" s="167"/>
      <c r="CI60" s="167"/>
      <c r="CJ60" s="167"/>
      <c r="CK60" s="167"/>
      <c r="CL60" s="167"/>
      <c r="CM60" s="167"/>
      <c r="CN60" s="167"/>
      <c r="CO60" s="167"/>
      <c r="CP60" s="167"/>
      <c r="CQ60" s="167"/>
      <c r="CR60" s="167"/>
      <c r="CS60" s="167"/>
    </row>
    <row r="61" spans="1:97" s="203" customFormat="1" ht="20.100000000000001" customHeight="1" x14ac:dyDescent="0.4">
      <c r="A61" s="204"/>
      <c r="B61" s="204"/>
      <c r="C61" s="204"/>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c r="BM61" s="204"/>
      <c r="BN61" s="204"/>
      <c r="BO61" s="204"/>
      <c r="BP61" s="167"/>
      <c r="BQ61" s="167"/>
      <c r="BR61" s="167"/>
      <c r="BS61" s="167"/>
      <c r="BT61" s="167"/>
      <c r="BU61" s="167"/>
      <c r="BV61" s="167"/>
      <c r="BW61" s="167"/>
      <c r="BX61" s="167"/>
      <c r="BY61" s="167"/>
      <c r="BZ61" s="167"/>
      <c r="CA61" s="167"/>
      <c r="CB61" s="167"/>
      <c r="CC61" s="167"/>
      <c r="CD61" s="167"/>
      <c r="CE61" s="167"/>
      <c r="CF61" s="167"/>
      <c r="CG61" s="167"/>
      <c r="CH61" s="167"/>
      <c r="CI61" s="167"/>
      <c r="CJ61" s="167"/>
      <c r="CK61" s="167"/>
      <c r="CL61" s="167"/>
      <c r="CM61" s="167"/>
      <c r="CN61" s="167"/>
      <c r="CO61" s="167"/>
      <c r="CP61" s="167"/>
      <c r="CQ61" s="167"/>
      <c r="CR61" s="167"/>
      <c r="CS61" s="167"/>
    </row>
    <row r="62" spans="1:97" s="203" customFormat="1" ht="20.100000000000001" customHeight="1" x14ac:dyDescent="0.4">
      <c r="A62" s="204"/>
      <c r="B62" s="204"/>
      <c r="C62" s="204"/>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167"/>
      <c r="BQ62" s="167"/>
      <c r="BR62" s="167"/>
      <c r="BS62" s="167"/>
      <c r="BT62" s="167"/>
      <c r="BU62" s="167"/>
      <c r="BV62" s="167"/>
      <c r="BW62" s="167"/>
      <c r="BX62" s="167"/>
      <c r="BY62" s="167"/>
      <c r="BZ62" s="167"/>
      <c r="CA62" s="167"/>
      <c r="CB62" s="167"/>
      <c r="CC62" s="167"/>
      <c r="CD62" s="167"/>
      <c r="CE62" s="167"/>
      <c r="CF62" s="167"/>
      <c r="CG62" s="167"/>
      <c r="CH62" s="167"/>
      <c r="CI62" s="167"/>
      <c r="CJ62" s="167"/>
      <c r="CK62" s="167"/>
      <c r="CL62" s="167"/>
      <c r="CM62" s="167"/>
      <c r="CN62" s="167"/>
      <c r="CO62" s="167"/>
      <c r="CP62" s="167"/>
      <c r="CQ62" s="167"/>
      <c r="CR62" s="167"/>
      <c r="CS62" s="167"/>
    </row>
    <row r="63" spans="1:97" s="203" customFormat="1" ht="20.100000000000001" customHeight="1" x14ac:dyDescent="0.4">
      <c r="A63" s="204"/>
      <c r="B63" s="204"/>
      <c r="C63" s="204"/>
      <c r="D63" s="204"/>
      <c r="E63" s="204"/>
      <c r="F63" s="204"/>
      <c r="G63" s="204"/>
      <c r="H63" s="204"/>
      <c r="I63" s="204"/>
      <c r="J63" s="204"/>
      <c r="K63" s="204"/>
      <c r="L63" s="204"/>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167"/>
      <c r="BQ63" s="167"/>
      <c r="BR63" s="167"/>
      <c r="BS63" s="167"/>
      <c r="BT63" s="167"/>
      <c r="BU63" s="167"/>
      <c r="BV63" s="167"/>
      <c r="BW63" s="167"/>
      <c r="BX63" s="167"/>
      <c r="BY63" s="167"/>
      <c r="BZ63" s="167"/>
      <c r="CA63" s="167"/>
      <c r="CB63" s="167"/>
      <c r="CC63" s="167"/>
      <c r="CD63" s="167"/>
      <c r="CE63" s="167"/>
      <c r="CF63" s="167"/>
      <c r="CG63" s="167"/>
      <c r="CH63" s="167"/>
      <c r="CI63" s="167"/>
      <c r="CJ63" s="167"/>
      <c r="CK63" s="167"/>
      <c r="CL63" s="167"/>
      <c r="CM63" s="167"/>
      <c r="CN63" s="167"/>
      <c r="CO63" s="167"/>
      <c r="CP63" s="167"/>
      <c r="CQ63" s="167"/>
      <c r="CR63" s="167"/>
      <c r="CS63" s="167"/>
    </row>
    <row r="64" spans="1:97" s="203" customFormat="1" ht="20.100000000000001" customHeight="1" x14ac:dyDescent="0.4">
      <c r="A64" s="204"/>
      <c r="B64" s="204"/>
      <c r="C64" s="204"/>
      <c r="D64" s="204"/>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167"/>
      <c r="BQ64" s="167"/>
      <c r="BR64" s="167"/>
      <c r="BS64" s="167"/>
      <c r="BT64" s="167"/>
      <c r="BU64" s="167"/>
      <c r="BV64" s="167"/>
      <c r="BW64" s="167"/>
      <c r="BX64" s="167"/>
      <c r="BY64" s="167"/>
      <c r="BZ64" s="167"/>
      <c r="CA64" s="167"/>
      <c r="CB64" s="167"/>
      <c r="CC64" s="167"/>
      <c r="CD64" s="167"/>
      <c r="CE64" s="167"/>
      <c r="CF64" s="167"/>
      <c r="CG64" s="167"/>
      <c r="CH64" s="167"/>
      <c r="CI64" s="167"/>
      <c r="CJ64" s="167"/>
      <c r="CK64" s="167"/>
      <c r="CL64" s="167"/>
      <c r="CM64" s="167"/>
      <c r="CN64" s="167"/>
      <c r="CO64" s="167"/>
      <c r="CP64" s="167"/>
      <c r="CQ64" s="167"/>
      <c r="CR64" s="167"/>
      <c r="CS64" s="167"/>
    </row>
    <row r="65" spans="1:97" s="203" customFormat="1" ht="20.100000000000001" customHeight="1" x14ac:dyDescent="0.4">
      <c r="A65" s="204"/>
      <c r="B65" s="204"/>
      <c r="C65" s="204"/>
      <c r="D65" s="204"/>
      <c r="E65" s="204"/>
      <c r="F65" s="204"/>
      <c r="G65" s="204"/>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c r="BM65" s="204"/>
      <c r="BN65" s="204"/>
      <c r="BO65" s="204"/>
      <c r="BP65" s="167"/>
      <c r="BQ65" s="167"/>
      <c r="BR65" s="167"/>
      <c r="BS65" s="167"/>
      <c r="BT65" s="167"/>
      <c r="BU65" s="167"/>
      <c r="BV65" s="167"/>
      <c r="BW65" s="167"/>
      <c r="BX65" s="167"/>
      <c r="BY65" s="167"/>
      <c r="BZ65" s="167"/>
      <c r="CA65" s="167"/>
      <c r="CB65" s="167"/>
      <c r="CC65" s="167"/>
      <c r="CD65" s="167"/>
      <c r="CE65" s="167"/>
      <c r="CF65" s="167"/>
      <c r="CG65" s="167"/>
      <c r="CH65" s="167"/>
      <c r="CI65" s="167"/>
      <c r="CJ65" s="167"/>
      <c r="CK65" s="167"/>
      <c r="CL65" s="167"/>
      <c r="CM65" s="167"/>
      <c r="CN65" s="167"/>
      <c r="CO65" s="167"/>
      <c r="CP65" s="167"/>
      <c r="CQ65" s="167"/>
      <c r="CR65" s="167"/>
      <c r="CS65" s="167"/>
    </row>
    <row r="66" spans="1:97" s="203" customFormat="1" ht="20.100000000000001" customHeight="1" x14ac:dyDescent="0.4">
      <c r="A66" s="204"/>
      <c r="B66" s="204"/>
      <c r="C66" s="204"/>
      <c r="D66" s="204"/>
      <c r="E66" s="204"/>
      <c r="F66" s="204"/>
      <c r="G66" s="204"/>
      <c r="H66" s="204"/>
      <c r="I66" s="204"/>
      <c r="J66" s="204"/>
      <c r="K66" s="204"/>
      <c r="L66" s="204"/>
      <c r="M66" s="204"/>
      <c r="N66" s="204"/>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167"/>
      <c r="BQ66" s="167"/>
      <c r="BR66" s="167"/>
      <c r="BS66" s="167"/>
      <c r="BT66" s="167"/>
      <c r="BU66" s="167"/>
      <c r="BV66" s="167"/>
      <c r="BW66" s="167"/>
      <c r="BX66" s="167"/>
      <c r="BY66" s="167"/>
      <c r="BZ66" s="167"/>
      <c r="CA66" s="167"/>
      <c r="CB66" s="167"/>
      <c r="CC66" s="167"/>
      <c r="CD66" s="167"/>
      <c r="CE66" s="167"/>
      <c r="CF66" s="167"/>
      <c r="CG66" s="167"/>
      <c r="CH66" s="167"/>
      <c r="CI66" s="167"/>
      <c r="CJ66" s="167"/>
      <c r="CK66" s="167"/>
      <c r="CL66" s="167"/>
      <c r="CM66" s="167"/>
      <c r="CN66" s="167"/>
      <c r="CO66" s="167"/>
      <c r="CP66" s="167"/>
      <c r="CQ66" s="167"/>
      <c r="CR66" s="167"/>
      <c r="CS66" s="167"/>
    </row>
    <row r="67" spans="1:97" s="203" customFormat="1" ht="20.100000000000001" customHeight="1" x14ac:dyDescent="0.4">
      <c r="A67" s="204"/>
      <c r="B67" s="204"/>
      <c r="C67" s="204"/>
      <c r="D67" s="204"/>
      <c r="E67" s="204"/>
      <c r="F67" s="204"/>
      <c r="G67" s="204"/>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167"/>
      <c r="BQ67" s="167"/>
      <c r="BR67" s="167"/>
      <c r="BS67" s="167"/>
      <c r="BT67" s="167"/>
      <c r="BU67" s="167"/>
      <c r="BV67" s="167"/>
      <c r="BW67" s="167"/>
      <c r="BX67" s="167"/>
      <c r="BY67" s="167"/>
      <c r="BZ67" s="167"/>
      <c r="CA67" s="167"/>
      <c r="CB67" s="167"/>
      <c r="CC67" s="167"/>
      <c r="CD67" s="167"/>
      <c r="CE67" s="167"/>
      <c r="CF67" s="167"/>
      <c r="CG67" s="167"/>
      <c r="CH67" s="167"/>
      <c r="CI67" s="167"/>
      <c r="CJ67" s="167"/>
      <c r="CK67" s="167"/>
      <c r="CL67" s="167"/>
      <c r="CM67" s="167"/>
      <c r="CN67" s="167"/>
      <c r="CO67" s="167"/>
      <c r="CP67" s="167"/>
      <c r="CQ67" s="167"/>
      <c r="CR67" s="167"/>
      <c r="CS67" s="167"/>
    </row>
    <row r="68" spans="1:97" s="203" customFormat="1" ht="20.100000000000001" customHeight="1" x14ac:dyDescent="0.4">
      <c r="A68" s="204"/>
      <c r="B68" s="204"/>
      <c r="C68" s="204"/>
      <c r="D68" s="204"/>
      <c r="E68" s="204"/>
      <c r="F68" s="204"/>
      <c r="G68" s="204"/>
      <c r="H68" s="204"/>
      <c r="I68" s="204"/>
      <c r="J68" s="204"/>
      <c r="K68" s="204"/>
      <c r="L68" s="204"/>
      <c r="M68" s="204"/>
      <c r="N68" s="204"/>
      <c r="O68" s="204"/>
      <c r="P68" s="204"/>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167"/>
      <c r="BQ68" s="167"/>
      <c r="BR68" s="167"/>
      <c r="BS68" s="167"/>
      <c r="BT68" s="167"/>
      <c r="BU68" s="167"/>
      <c r="BV68" s="167"/>
      <c r="BW68" s="167"/>
      <c r="BX68" s="167"/>
      <c r="BY68" s="167"/>
      <c r="BZ68" s="167"/>
      <c r="CA68" s="167"/>
      <c r="CB68" s="167"/>
      <c r="CC68" s="167"/>
      <c r="CD68" s="167"/>
      <c r="CE68" s="167"/>
      <c r="CF68" s="167"/>
      <c r="CG68" s="167"/>
      <c r="CH68" s="167"/>
      <c r="CI68" s="167"/>
      <c r="CJ68" s="167"/>
      <c r="CK68" s="167"/>
      <c r="CL68" s="167"/>
      <c r="CM68" s="167"/>
      <c r="CN68" s="167"/>
      <c r="CO68" s="167"/>
      <c r="CP68" s="167"/>
      <c r="CQ68" s="167"/>
      <c r="CR68" s="167"/>
      <c r="CS68" s="167"/>
    </row>
    <row r="69" spans="1:97" s="203" customFormat="1" ht="20.100000000000001" customHeight="1" x14ac:dyDescent="0.4">
      <c r="A69" s="204"/>
      <c r="B69" s="204"/>
      <c r="C69" s="204"/>
      <c r="D69" s="204"/>
      <c r="E69" s="204"/>
      <c r="F69" s="204"/>
      <c r="G69" s="204"/>
      <c r="H69" s="204"/>
      <c r="I69" s="204"/>
      <c r="J69" s="204"/>
      <c r="K69" s="204"/>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167"/>
      <c r="BQ69" s="167"/>
      <c r="BR69" s="167"/>
      <c r="BS69" s="167"/>
      <c r="BT69" s="167"/>
      <c r="BU69" s="167"/>
      <c r="BV69" s="167"/>
      <c r="BW69" s="167"/>
      <c r="BX69" s="167"/>
      <c r="BY69" s="167"/>
      <c r="BZ69" s="167"/>
      <c r="CA69" s="167"/>
      <c r="CB69" s="167"/>
      <c r="CC69" s="167"/>
      <c r="CD69" s="167"/>
      <c r="CE69" s="167"/>
      <c r="CF69" s="167"/>
      <c r="CG69" s="167"/>
      <c r="CH69" s="167"/>
      <c r="CI69" s="167"/>
      <c r="CJ69" s="167"/>
      <c r="CK69" s="167"/>
      <c r="CL69" s="167"/>
      <c r="CM69" s="167"/>
      <c r="CN69" s="167"/>
      <c r="CO69" s="167"/>
      <c r="CP69" s="167"/>
      <c r="CQ69" s="167"/>
      <c r="CR69" s="167"/>
      <c r="CS69" s="167"/>
    </row>
    <row r="70" spans="1:97" s="203" customFormat="1" ht="20.100000000000001" customHeight="1" x14ac:dyDescent="0.4">
      <c r="A70" s="204"/>
      <c r="B70" s="204"/>
      <c r="C70" s="204"/>
      <c r="D70" s="204"/>
      <c r="E70" s="204"/>
      <c r="F70" s="204"/>
      <c r="G70" s="204"/>
      <c r="H70" s="204"/>
      <c r="I70" s="204"/>
      <c r="J70" s="204"/>
      <c r="K70" s="204"/>
      <c r="L70" s="204"/>
      <c r="M70" s="204"/>
      <c r="N70" s="204"/>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167"/>
      <c r="BQ70" s="167"/>
      <c r="BR70" s="167"/>
      <c r="BS70" s="167"/>
      <c r="BT70" s="167"/>
      <c r="BU70" s="167"/>
      <c r="BV70" s="167"/>
      <c r="BW70" s="167"/>
      <c r="BX70" s="167"/>
      <c r="BY70" s="167"/>
      <c r="BZ70" s="167"/>
      <c r="CA70" s="167"/>
      <c r="CB70" s="167"/>
      <c r="CC70" s="167"/>
      <c r="CD70" s="167"/>
      <c r="CE70" s="167"/>
      <c r="CF70" s="167"/>
      <c r="CG70" s="167"/>
      <c r="CH70" s="167"/>
      <c r="CI70" s="167"/>
      <c r="CJ70" s="167"/>
      <c r="CK70" s="167"/>
      <c r="CL70" s="167"/>
      <c r="CM70" s="167"/>
      <c r="CN70" s="167"/>
      <c r="CO70" s="167"/>
      <c r="CP70" s="167"/>
      <c r="CQ70" s="167"/>
      <c r="CR70" s="167"/>
      <c r="CS70" s="167"/>
    </row>
    <row r="71" spans="1:97" s="203" customFormat="1" ht="20.100000000000001" customHeight="1" x14ac:dyDescent="0.4">
      <c r="A71" s="204"/>
      <c r="B71" s="204"/>
      <c r="C71" s="204"/>
      <c r="D71" s="204"/>
      <c r="E71" s="204"/>
      <c r="F71" s="204"/>
      <c r="G71" s="204"/>
      <c r="H71" s="204"/>
      <c r="I71" s="204"/>
      <c r="J71" s="204"/>
      <c r="K71" s="204"/>
      <c r="L71" s="204"/>
      <c r="M71" s="204"/>
      <c r="N71" s="204"/>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167"/>
      <c r="BQ71" s="167"/>
      <c r="BR71" s="167"/>
      <c r="BS71" s="167"/>
      <c r="BT71" s="167"/>
      <c r="BU71" s="167"/>
      <c r="BV71" s="167"/>
      <c r="BW71" s="167"/>
      <c r="BX71" s="167"/>
      <c r="BY71" s="167"/>
      <c r="BZ71" s="167"/>
      <c r="CA71" s="167"/>
      <c r="CB71" s="167"/>
      <c r="CC71" s="167"/>
      <c r="CD71" s="167"/>
      <c r="CE71" s="167"/>
      <c r="CF71" s="167"/>
      <c r="CG71" s="167"/>
      <c r="CH71" s="167"/>
      <c r="CI71" s="167"/>
      <c r="CJ71" s="167"/>
      <c r="CK71" s="167"/>
      <c r="CL71" s="167"/>
      <c r="CM71" s="167"/>
      <c r="CN71" s="167"/>
      <c r="CO71" s="167"/>
      <c r="CP71" s="167"/>
      <c r="CQ71" s="167"/>
      <c r="CR71" s="167"/>
      <c r="CS71" s="167"/>
    </row>
    <row r="72" spans="1:97" s="203" customFormat="1" ht="20.100000000000001" customHeight="1" x14ac:dyDescent="0.4">
      <c r="A72" s="204"/>
      <c r="B72" s="204"/>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167"/>
      <c r="BQ72" s="167"/>
      <c r="BR72" s="167"/>
      <c r="BS72" s="167"/>
      <c r="BT72" s="167"/>
      <c r="BU72" s="167"/>
      <c r="BV72" s="167"/>
      <c r="BW72" s="167"/>
      <c r="BX72" s="167"/>
      <c r="BY72" s="167"/>
      <c r="BZ72" s="167"/>
      <c r="CA72" s="167"/>
      <c r="CB72" s="167"/>
      <c r="CC72" s="167"/>
      <c r="CD72" s="167"/>
      <c r="CE72" s="167"/>
      <c r="CF72" s="167"/>
      <c r="CG72" s="167"/>
      <c r="CH72" s="167"/>
      <c r="CI72" s="167"/>
      <c r="CJ72" s="167"/>
      <c r="CK72" s="167"/>
      <c r="CL72" s="167"/>
      <c r="CM72" s="167"/>
      <c r="CN72" s="167"/>
      <c r="CO72" s="167"/>
      <c r="CP72" s="167"/>
      <c r="CQ72" s="167"/>
      <c r="CR72" s="167"/>
      <c r="CS72" s="167"/>
    </row>
    <row r="73" spans="1:97" s="203" customFormat="1" ht="20.100000000000001" customHeight="1" x14ac:dyDescent="0.4">
      <c r="A73" s="204"/>
      <c r="B73" s="204"/>
      <c r="C73" s="204"/>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167"/>
      <c r="BQ73" s="167"/>
      <c r="BR73" s="167"/>
      <c r="BS73" s="167"/>
      <c r="BT73" s="167"/>
      <c r="BU73" s="167"/>
      <c r="BV73" s="167"/>
      <c r="BW73" s="167"/>
      <c r="BX73" s="167"/>
      <c r="BY73" s="167"/>
      <c r="BZ73" s="167"/>
      <c r="CA73" s="167"/>
      <c r="CB73" s="167"/>
      <c r="CC73" s="167"/>
      <c r="CD73" s="167"/>
      <c r="CE73" s="167"/>
      <c r="CF73" s="167"/>
      <c r="CG73" s="167"/>
      <c r="CH73" s="167"/>
      <c r="CI73" s="167"/>
      <c r="CJ73" s="167"/>
      <c r="CK73" s="167"/>
      <c r="CL73" s="167"/>
      <c r="CM73" s="167"/>
      <c r="CN73" s="167"/>
      <c r="CO73" s="167"/>
      <c r="CP73" s="167"/>
      <c r="CQ73" s="167"/>
      <c r="CR73" s="167"/>
      <c r="CS73" s="167"/>
    </row>
    <row r="74" spans="1:97" s="203" customFormat="1" ht="20.100000000000001" customHeight="1" x14ac:dyDescent="0.4">
      <c r="A74" s="204"/>
      <c r="B74" s="204"/>
      <c r="C74" s="204"/>
      <c r="D74" s="204"/>
      <c r="E74" s="204"/>
      <c r="F74" s="204"/>
      <c r="G74" s="204"/>
      <c r="H74" s="204"/>
      <c r="I74" s="204"/>
      <c r="J74" s="204"/>
      <c r="K74" s="204"/>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167"/>
      <c r="BQ74" s="167"/>
      <c r="BR74" s="167"/>
      <c r="BS74" s="167"/>
      <c r="BT74" s="167"/>
      <c r="BU74" s="167"/>
      <c r="BV74" s="167"/>
      <c r="BW74" s="167"/>
      <c r="BX74" s="167"/>
      <c r="BY74" s="167"/>
      <c r="BZ74" s="167"/>
      <c r="CA74" s="167"/>
      <c r="CB74" s="167"/>
      <c r="CC74" s="167"/>
      <c r="CD74" s="167"/>
      <c r="CE74" s="167"/>
      <c r="CF74" s="167"/>
      <c r="CG74" s="167"/>
      <c r="CH74" s="167"/>
      <c r="CI74" s="167"/>
      <c r="CJ74" s="167"/>
      <c r="CK74" s="167"/>
      <c r="CL74" s="167"/>
      <c r="CM74" s="167"/>
      <c r="CN74" s="167"/>
      <c r="CO74" s="167"/>
      <c r="CP74" s="167"/>
      <c r="CQ74" s="167"/>
      <c r="CR74" s="167"/>
      <c r="CS74" s="167"/>
    </row>
    <row r="75" spans="1:97" s="203" customFormat="1" ht="20.100000000000001" customHeight="1" x14ac:dyDescent="0.4">
      <c r="A75" s="204"/>
      <c r="B75" s="204"/>
      <c r="C75" s="204"/>
      <c r="D75" s="204"/>
      <c r="E75" s="204"/>
      <c r="F75" s="204"/>
      <c r="G75" s="204"/>
      <c r="H75" s="204"/>
      <c r="I75" s="204"/>
      <c r="J75" s="204"/>
      <c r="K75" s="204"/>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167"/>
      <c r="BQ75" s="167"/>
      <c r="BR75" s="167"/>
      <c r="BS75" s="167"/>
      <c r="BT75" s="167"/>
      <c r="BU75" s="167"/>
      <c r="BV75" s="167"/>
      <c r="BW75" s="167"/>
      <c r="BX75" s="167"/>
      <c r="BY75" s="167"/>
      <c r="BZ75" s="167"/>
      <c r="CA75" s="167"/>
      <c r="CB75" s="167"/>
      <c r="CC75" s="167"/>
      <c r="CD75" s="167"/>
      <c r="CE75" s="167"/>
      <c r="CF75" s="167"/>
      <c r="CG75" s="167"/>
      <c r="CH75" s="167"/>
      <c r="CI75" s="167"/>
      <c r="CJ75" s="167"/>
      <c r="CK75" s="167"/>
      <c r="CL75" s="167"/>
      <c r="CM75" s="167"/>
      <c r="CN75" s="167"/>
      <c r="CO75" s="167"/>
      <c r="CP75" s="167"/>
      <c r="CQ75" s="167"/>
      <c r="CR75" s="167"/>
      <c r="CS75" s="167"/>
    </row>
    <row r="76" spans="1:97" s="203" customFormat="1" ht="20.100000000000001" customHeight="1" x14ac:dyDescent="0.4">
      <c r="A76" s="204"/>
      <c r="B76" s="204"/>
      <c r="C76" s="204"/>
      <c r="D76" s="204"/>
      <c r="E76" s="204"/>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167"/>
      <c r="BQ76" s="167"/>
      <c r="BR76" s="167"/>
      <c r="BS76" s="167"/>
      <c r="BT76" s="167"/>
      <c r="BU76" s="167"/>
      <c r="BV76" s="167"/>
      <c r="BW76" s="167"/>
      <c r="BX76" s="167"/>
      <c r="BY76" s="167"/>
      <c r="BZ76" s="167"/>
      <c r="CA76" s="167"/>
      <c r="CB76" s="167"/>
      <c r="CC76" s="167"/>
      <c r="CD76" s="167"/>
      <c r="CE76" s="167"/>
      <c r="CF76" s="167"/>
      <c r="CG76" s="167"/>
      <c r="CH76" s="167"/>
      <c r="CI76" s="167"/>
      <c r="CJ76" s="167"/>
      <c r="CK76" s="167"/>
      <c r="CL76" s="167"/>
      <c r="CM76" s="167"/>
      <c r="CN76" s="167"/>
      <c r="CO76" s="167"/>
      <c r="CP76" s="167"/>
      <c r="CQ76" s="167"/>
      <c r="CR76" s="167"/>
      <c r="CS76" s="167"/>
    </row>
    <row r="77" spans="1:97" s="203" customFormat="1" ht="20.100000000000001" customHeight="1" x14ac:dyDescent="0.4">
      <c r="A77" s="204"/>
      <c r="B77" s="204"/>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167"/>
      <c r="BQ77" s="167"/>
      <c r="BR77" s="167"/>
      <c r="BS77" s="167"/>
      <c r="BT77" s="167"/>
      <c r="BU77" s="167"/>
      <c r="BV77" s="167"/>
      <c r="BW77" s="167"/>
      <c r="BX77" s="167"/>
      <c r="BY77" s="167"/>
      <c r="BZ77" s="167"/>
      <c r="CA77" s="167"/>
      <c r="CB77" s="167"/>
      <c r="CC77" s="167"/>
      <c r="CD77" s="167"/>
      <c r="CE77" s="167"/>
      <c r="CF77" s="167"/>
      <c r="CG77" s="167"/>
      <c r="CH77" s="167"/>
      <c r="CI77" s="167"/>
      <c r="CJ77" s="167"/>
      <c r="CK77" s="167"/>
      <c r="CL77" s="167"/>
      <c r="CM77" s="167"/>
      <c r="CN77" s="167"/>
      <c r="CO77" s="167"/>
      <c r="CP77" s="167"/>
      <c r="CQ77" s="167"/>
      <c r="CR77" s="167"/>
      <c r="CS77" s="167"/>
    </row>
    <row r="78" spans="1:97" s="203" customFormat="1" ht="20.100000000000001" customHeight="1" x14ac:dyDescent="0.4">
      <c r="A78" s="204"/>
      <c r="B78" s="204"/>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167"/>
      <c r="BQ78" s="167"/>
      <c r="BR78" s="167"/>
      <c r="BS78" s="167"/>
      <c r="BT78" s="167"/>
      <c r="BU78" s="167"/>
      <c r="BV78" s="167"/>
      <c r="BW78" s="167"/>
      <c r="BX78" s="167"/>
      <c r="BY78" s="167"/>
      <c r="BZ78" s="167"/>
      <c r="CA78" s="167"/>
      <c r="CB78" s="167"/>
      <c r="CC78" s="167"/>
      <c r="CD78" s="167"/>
      <c r="CE78" s="167"/>
      <c r="CF78" s="167"/>
      <c r="CG78" s="167"/>
      <c r="CH78" s="167"/>
      <c r="CI78" s="167"/>
      <c r="CJ78" s="167"/>
      <c r="CK78" s="167"/>
      <c r="CL78" s="167"/>
      <c r="CM78" s="167"/>
      <c r="CN78" s="167"/>
      <c r="CO78" s="167"/>
      <c r="CP78" s="167"/>
      <c r="CQ78" s="167"/>
      <c r="CR78" s="167"/>
      <c r="CS78" s="167"/>
    </row>
    <row r="79" spans="1:97" s="203" customFormat="1" ht="20.100000000000001" customHeight="1" x14ac:dyDescent="0.4">
      <c r="A79" s="204"/>
      <c r="B79" s="204"/>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167"/>
      <c r="BQ79" s="167"/>
      <c r="BR79" s="167"/>
      <c r="BS79" s="167"/>
      <c r="BT79" s="167"/>
      <c r="BU79" s="167"/>
      <c r="BV79" s="167"/>
      <c r="BW79" s="167"/>
      <c r="BX79" s="167"/>
      <c r="BY79" s="167"/>
      <c r="BZ79" s="167"/>
      <c r="CA79" s="167"/>
      <c r="CB79" s="167"/>
      <c r="CC79" s="167"/>
      <c r="CD79" s="167"/>
      <c r="CE79" s="167"/>
      <c r="CF79" s="167"/>
      <c r="CG79" s="167"/>
      <c r="CH79" s="167"/>
      <c r="CI79" s="167"/>
      <c r="CJ79" s="167"/>
      <c r="CK79" s="167"/>
      <c r="CL79" s="167"/>
      <c r="CM79" s="167"/>
      <c r="CN79" s="167"/>
      <c r="CO79" s="167"/>
      <c r="CP79" s="167"/>
      <c r="CQ79" s="167"/>
      <c r="CR79" s="167"/>
      <c r="CS79" s="167"/>
    </row>
    <row r="80" spans="1:97" s="203" customFormat="1" ht="20.100000000000001" customHeight="1" x14ac:dyDescent="0.4">
      <c r="A80" s="204"/>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167"/>
      <c r="BQ80" s="167"/>
      <c r="BR80" s="167"/>
      <c r="BS80" s="167"/>
      <c r="BT80" s="167"/>
      <c r="BU80" s="167"/>
      <c r="BV80" s="167"/>
      <c r="BW80" s="167"/>
      <c r="BX80" s="167"/>
      <c r="BY80" s="167"/>
      <c r="BZ80" s="167"/>
      <c r="CA80" s="167"/>
      <c r="CB80" s="167"/>
      <c r="CC80" s="167"/>
      <c r="CD80" s="167"/>
      <c r="CE80" s="167"/>
      <c r="CF80" s="167"/>
      <c r="CG80" s="167"/>
      <c r="CH80" s="167"/>
      <c r="CI80" s="167"/>
      <c r="CJ80" s="167"/>
      <c r="CK80" s="167"/>
      <c r="CL80" s="167"/>
      <c r="CM80" s="167"/>
      <c r="CN80" s="167"/>
      <c r="CO80" s="167"/>
      <c r="CP80" s="167"/>
      <c r="CQ80" s="167"/>
      <c r="CR80" s="167"/>
      <c r="CS80" s="167"/>
    </row>
    <row r="81" spans="1:97" s="203" customFormat="1" ht="20.100000000000001" customHeight="1" x14ac:dyDescent="0.4">
      <c r="A81" s="204"/>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167"/>
      <c r="BQ81" s="167"/>
      <c r="BR81" s="167"/>
      <c r="BS81" s="167"/>
      <c r="BT81" s="167"/>
      <c r="BU81" s="167"/>
      <c r="BV81" s="167"/>
      <c r="BW81" s="167"/>
      <c r="BX81" s="167"/>
      <c r="BY81" s="167"/>
      <c r="BZ81" s="167"/>
      <c r="CA81" s="167"/>
      <c r="CB81" s="167"/>
      <c r="CC81" s="167"/>
      <c r="CD81" s="167"/>
      <c r="CE81" s="167"/>
      <c r="CF81" s="167"/>
      <c r="CG81" s="167"/>
      <c r="CH81" s="167"/>
      <c r="CI81" s="167"/>
      <c r="CJ81" s="167"/>
      <c r="CK81" s="167"/>
      <c r="CL81" s="167"/>
      <c r="CM81" s="167"/>
      <c r="CN81" s="167"/>
      <c r="CO81" s="167"/>
      <c r="CP81" s="167"/>
      <c r="CQ81" s="167"/>
      <c r="CR81" s="167"/>
      <c r="CS81" s="167"/>
    </row>
    <row r="82" spans="1:97" s="203" customFormat="1" ht="20.100000000000001" customHeight="1" x14ac:dyDescent="0.4">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167"/>
      <c r="BQ82" s="167"/>
      <c r="BR82" s="167"/>
      <c r="BS82" s="167"/>
      <c r="BT82" s="167"/>
      <c r="BU82" s="167"/>
      <c r="BV82" s="167"/>
      <c r="BW82" s="167"/>
      <c r="BX82" s="167"/>
      <c r="BY82" s="167"/>
      <c r="BZ82" s="167"/>
      <c r="CA82" s="167"/>
      <c r="CB82" s="167"/>
      <c r="CC82" s="167"/>
      <c r="CD82" s="167"/>
      <c r="CE82" s="167"/>
      <c r="CF82" s="167"/>
      <c r="CG82" s="167"/>
      <c r="CH82" s="167"/>
      <c r="CI82" s="167"/>
      <c r="CJ82" s="167"/>
      <c r="CK82" s="167"/>
      <c r="CL82" s="167"/>
      <c r="CM82" s="167"/>
      <c r="CN82" s="167"/>
      <c r="CO82" s="167"/>
      <c r="CP82" s="167"/>
      <c r="CQ82" s="167"/>
      <c r="CR82" s="167"/>
      <c r="CS82" s="167"/>
    </row>
    <row r="83" spans="1:97" s="203" customFormat="1" ht="20.100000000000001" customHeight="1" x14ac:dyDescent="0.4">
      <c r="A83" s="204"/>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167"/>
      <c r="BQ83" s="167"/>
      <c r="BR83" s="167"/>
      <c r="BS83" s="167"/>
      <c r="BT83" s="167"/>
      <c r="BU83" s="167"/>
      <c r="BV83" s="167"/>
      <c r="BW83" s="167"/>
      <c r="BX83" s="167"/>
      <c r="BY83" s="167"/>
      <c r="BZ83" s="167"/>
      <c r="CA83" s="167"/>
      <c r="CB83" s="167"/>
      <c r="CC83" s="167"/>
      <c r="CD83" s="167"/>
      <c r="CE83" s="167"/>
      <c r="CF83" s="167"/>
      <c r="CG83" s="167"/>
      <c r="CH83" s="167"/>
      <c r="CI83" s="167"/>
      <c r="CJ83" s="167"/>
      <c r="CK83" s="167"/>
      <c r="CL83" s="167"/>
      <c r="CM83" s="167"/>
      <c r="CN83" s="167"/>
      <c r="CO83" s="167"/>
      <c r="CP83" s="167"/>
      <c r="CQ83" s="167"/>
      <c r="CR83" s="167"/>
      <c r="CS83" s="167"/>
    </row>
    <row r="84" spans="1:97" s="203" customFormat="1" ht="20.100000000000001" customHeight="1" x14ac:dyDescent="0.4">
      <c r="A84" s="204"/>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167"/>
      <c r="BQ84" s="167"/>
      <c r="BR84" s="167"/>
      <c r="BS84" s="167"/>
      <c r="BT84" s="167"/>
      <c r="BU84" s="167"/>
      <c r="BV84" s="167"/>
      <c r="BW84" s="167"/>
      <c r="BX84" s="167"/>
      <c r="BY84" s="167"/>
      <c r="BZ84" s="167"/>
      <c r="CA84" s="167"/>
      <c r="CB84" s="167"/>
      <c r="CC84" s="167"/>
      <c r="CD84" s="167"/>
      <c r="CE84" s="167"/>
      <c r="CF84" s="167"/>
      <c r="CG84" s="167"/>
      <c r="CH84" s="167"/>
      <c r="CI84" s="167"/>
      <c r="CJ84" s="167"/>
      <c r="CK84" s="167"/>
      <c r="CL84" s="167"/>
      <c r="CM84" s="167"/>
      <c r="CN84" s="167"/>
      <c r="CO84" s="167"/>
      <c r="CP84" s="167"/>
      <c r="CQ84" s="167"/>
      <c r="CR84" s="167"/>
      <c r="CS84" s="167"/>
    </row>
    <row r="85" spans="1:97" s="203" customFormat="1" ht="20.100000000000001" customHeight="1" x14ac:dyDescent="0.4">
      <c r="A85" s="204"/>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167"/>
      <c r="BQ85" s="167"/>
      <c r="BR85" s="167"/>
      <c r="BS85" s="167"/>
      <c r="BT85" s="167"/>
      <c r="BU85" s="167"/>
      <c r="BV85" s="167"/>
      <c r="BW85" s="167"/>
      <c r="BX85" s="167"/>
      <c r="BY85" s="167"/>
      <c r="BZ85" s="167"/>
      <c r="CA85" s="167"/>
      <c r="CB85" s="167"/>
      <c r="CC85" s="167"/>
      <c r="CD85" s="167"/>
      <c r="CE85" s="167"/>
      <c r="CF85" s="167"/>
      <c r="CG85" s="167"/>
      <c r="CH85" s="167"/>
      <c r="CI85" s="167"/>
      <c r="CJ85" s="167"/>
      <c r="CK85" s="167"/>
      <c r="CL85" s="167"/>
      <c r="CM85" s="167"/>
      <c r="CN85" s="167"/>
      <c r="CO85" s="167"/>
      <c r="CP85" s="167"/>
      <c r="CQ85" s="167"/>
      <c r="CR85" s="167"/>
      <c r="CS85" s="167"/>
    </row>
    <row r="86" spans="1:97" s="203" customFormat="1" ht="20.100000000000001" customHeight="1" x14ac:dyDescent="0.4">
      <c r="A86" s="204"/>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167"/>
      <c r="BQ86" s="167"/>
      <c r="BR86" s="167"/>
      <c r="BS86" s="167"/>
      <c r="BT86" s="167"/>
      <c r="BU86" s="167"/>
      <c r="BV86" s="167"/>
      <c r="BW86" s="167"/>
      <c r="BX86" s="167"/>
      <c r="BY86" s="167"/>
      <c r="BZ86" s="167"/>
      <c r="CA86" s="167"/>
      <c r="CB86" s="167"/>
      <c r="CC86" s="167"/>
      <c r="CD86" s="167"/>
      <c r="CE86" s="167"/>
      <c r="CF86" s="167"/>
      <c r="CG86" s="167"/>
      <c r="CH86" s="167"/>
      <c r="CI86" s="167"/>
      <c r="CJ86" s="167"/>
      <c r="CK86" s="167"/>
      <c r="CL86" s="167"/>
      <c r="CM86" s="167"/>
      <c r="CN86" s="167"/>
      <c r="CO86" s="167"/>
      <c r="CP86" s="167"/>
      <c r="CQ86" s="167"/>
      <c r="CR86" s="167"/>
      <c r="CS86" s="167"/>
    </row>
    <row r="87" spans="1:97" s="203" customFormat="1" ht="20.100000000000001" customHeight="1" x14ac:dyDescent="0.4">
      <c r="A87" s="204"/>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167"/>
      <c r="BQ87" s="167"/>
      <c r="BR87" s="167"/>
      <c r="BS87" s="167"/>
      <c r="BT87" s="167"/>
      <c r="BU87" s="167"/>
      <c r="BV87" s="167"/>
      <c r="BW87" s="167"/>
      <c r="BX87" s="167"/>
      <c r="BY87" s="167"/>
      <c r="BZ87" s="167"/>
      <c r="CA87" s="167"/>
      <c r="CB87" s="167"/>
      <c r="CC87" s="167"/>
      <c r="CD87" s="167"/>
      <c r="CE87" s="167"/>
      <c r="CF87" s="167"/>
      <c r="CG87" s="167"/>
      <c r="CH87" s="167"/>
      <c r="CI87" s="167"/>
      <c r="CJ87" s="167"/>
      <c r="CK87" s="167"/>
      <c r="CL87" s="167"/>
      <c r="CM87" s="167"/>
      <c r="CN87" s="167"/>
      <c r="CO87" s="167"/>
      <c r="CP87" s="167"/>
      <c r="CQ87" s="167"/>
      <c r="CR87" s="167"/>
      <c r="CS87" s="167"/>
    </row>
    <row r="88" spans="1:97" s="203" customFormat="1" ht="20.100000000000001" customHeight="1" x14ac:dyDescent="0.4">
      <c r="A88" s="204"/>
      <c r="B88" s="204"/>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167"/>
      <c r="BQ88" s="167"/>
      <c r="BR88" s="167"/>
      <c r="BS88" s="167"/>
      <c r="BT88" s="167"/>
      <c r="BU88" s="167"/>
      <c r="BV88" s="167"/>
      <c r="BW88" s="167"/>
      <c r="BX88" s="167"/>
      <c r="BY88" s="167"/>
      <c r="BZ88" s="167"/>
      <c r="CA88" s="167"/>
      <c r="CB88" s="167"/>
      <c r="CC88" s="167"/>
      <c r="CD88" s="167"/>
      <c r="CE88" s="167"/>
      <c r="CF88" s="167"/>
      <c r="CG88" s="167"/>
      <c r="CH88" s="167"/>
      <c r="CI88" s="167"/>
      <c r="CJ88" s="167"/>
      <c r="CK88" s="167"/>
      <c r="CL88" s="167"/>
      <c r="CM88" s="167"/>
      <c r="CN88" s="167"/>
      <c r="CO88" s="167"/>
      <c r="CP88" s="167"/>
      <c r="CQ88" s="167"/>
      <c r="CR88" s="167"/>
      <c r="CS88" s="167"/>
    </row>
    <row r="89" spans="1:97" s="203" customFormat="1" ht="20.100000000000001" customHeight="1" x14ac:dyDescent="0.4">
      <c r="A89" s="204"/>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167"/>
      <c r="BQ89" s="167"/>
      <c r="BR89" s="167"/>
      <c r="BS89" s="167"/>
      <c r="BT89" s="167"/>
      <c r="BU89" s="167"/>
      <c r="BV89" s="167"/>
      <c r="BW89" s="167"/>
      <c r="BX89" s="167"/>
      <c r="BY89" s="167"/>
      <c r="BZ89" s="167"/>
      <c r="CA89" s="167"/>
      <c r="CB89" s="167"/>
      <c r="CC89" s="167"/>
      <c r="CD89" s="167"/>
      <c r="CE89" s="167"/>
      <c r="CF89" s="167"/>
      <c r="CG89" s="167"/>
      <c r="CH89" s="167"/>
      <c r="CI89" s="167"/>
      <c r="CJ89" s="167"/>
      <c r="CK89" s="167"/>
      <c r="CL89" s="167"/>
      <c r="CM89" s="167"/>
      <c r="CN89" s="167"/>
      <c r="CO89" s="167"/>
      <c r="CP89" s="167"/>
      <c r="CQ89" s="167"/>
      <c r="CR89" s="167"/>
      <c r="CS89" s="167"/>
    </row>
    <row r="90" spans="1:97" s="203" customFormat="1" ht="20.100000000000001" customHeight="1" x14ac:dyDescent="0.4">
      <c r="A90" s="204"/>
      <c r="B90" s="204"/>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c r="BH90" s="204"/>
      <c r="BI90" s="204"/>
      <c r="BJ90" s="204"/>
      <c r="BK90" s="204"/>
      <c r="BL90" s="204"/>
      <c r="BM90" s="204"/>
      <c r="BN90" s="204"/>
      <c r="BO90" s="204"/>
      <c r="BP90" s="167"/>
      <c r="BQ90" s="167"/>
      <c r="BR90" s="167"/>
      <c r="BS90" s="167"/>
      <c r="BT90" s="167"/>
      <c r="BU90" s="167"/>
      <c r="BV90" s="167"/>
      <c r="BW90" s="167"/>
      <c r="BX90" s="167"/>
      <c r="BY90" s="167"/>
      <c r="BZ90" s="167"/>
      <c r="CA90" s="167"/>
      <c r="CB90" s="167"/>
      <c r="CC90" s="167"/>
      <c r="CD90" s="167"/>
      <c r="CE90" s="167"/>
      <c r="CF90" s="167"/>
      <c r="CG90" s="167"/>
      <c r="CH90" s="167"/>
      <c r="CI90" s="167"/>
      <c r="CJ90" s="167"/>
      <c r="CK90" s="167"/>
      <c r="CL90" s="167"/>
      <c r="CM90" s="167"/>
      <c r="CN90" s="167"/>
      <c r="CO90" s="167"/>
      <c r="CP90" s="167"/>
      <c r="CQ90" s="167"/>
      <c r="CR90" s="167"/>
      <c r="CS90" s="167"/>
    </row>
    <row r="91" spans="1:97" s="203" customFormat="1" ht="20.100000000000001" customHeight="1" x14ac:dyDescent="0.4">
      <c r="A91" s="204"/>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c r="BM91" s="204"/>
      <c r="BN91" s="204"/>
      <c r="BO91" s="204"/>
      <c r="BP91" s="167"/>
      <c r="BQ91" s="167"/>
      <c r="BR91" s="167"/>
      <c r="BS91" s="167"/>
      <c r="BT91" s="167"/>
      <c r="BU91" s="167"/>
      <c r="BV91" s="167"/>
      <c r="BW91" s="167"/>
      <c r="BX91" s="167"/>
      <c r="BY91" s="167"/>
      <c r="BZ91" s="167"/>
      <c r="CA91" s="167"/>
      <c r="CB91" s="167"/>
      <c r="CC91" s="167"/>
      <c r="CD91" s="167"/>
      <c r="CE91" s="167"/>
      <c r="CF91" s="167"/>
      <c r="CG91" s="167"/>
      <c r="CH91" s="167"/>
      <c r="CI91" s="167"/>
      <c r="CJ91" s="167"/>
      <c r="CK91" s="167"/>
      <c r="CL91" s="167"/>
      <c r="CM91" s="167"/>
      <c r="CN91" s="167"/>
      <c r="CO91" s="167"/>
      <c r="CP91" s="167"/>
      <c r="CQ91" s="167"/>
      <c r="CR91" s="167"/>
      <c r="CS91" s="167"/>
    </row>
    <row r="92" spans="1:97" s="203" customFormat="1" ht="20.100000000000001" customHeight="1" x14ac:dyDescent="0.4">
      <c r="A92" s="204"/>
      <c r="B92" s="204"/>
      <c r="C92" s="204"/>
      <c r="D92" s="204"/>
      <c r="E92" s="204"/>
      <c r="F92" s="204"/>
      <c r="G92" s="204"/>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4"/>
      <c r="AY92" s="204"/>
      <c r="AZ92" s="204"/>
      <c r="BA92" s="204"/>
      <c r="BB92" s="204"/>
      <c r="BC92" s="204"/>
      <c r="BD92" s="204"/>
      <c r="BE92" s="204"/>
      <c r="BF92" s="204"/>
      <c r="BG92" s="204"/>
      <c r="BH92" s="204"/>
      <c r="BI92" s="204"/>
      <c r="BJ92" s="204"/>
      <c r="BK92" s="204"/>
      <c r="BL92" s="204"/>
      <c r="BM92" s="204"/>
      <c r="BN92" s="204"/>
      <c r="BO92" s="204"/>
      <c r="BP92" s="167"/>
      <c r="BQ92" s="167"/>
      <c r="BR92" s="167"/>
      <c r="BS92" s="167"/>
      <c r="BT92" s="167"/>
      <c r="BU92" s="167"/>
      <c r="BV92" s="167"/>
      <c r="BW92" s="167"/>
      <c r="BX92" s="167"/>
      <c r="BY92" s="167"/>
      <c r="BZ92" s="167"/>
      <c r="CA92" s="167"/>
      <c r="CB92" s="167"/>
      <c r="CC92" s="167"/>
      <c r="CD92" s="167"/>
      <c r="CE92" s="167"/>
      <c r="CF92" s="167"/>
      <c r="CG92" s="167"/>
      <c r="CH92" s="167"/>
      <c r="CI92" s="167"/>
      <c r="CJ92" s="167"/>
      <c r="CK92" s="167"/>
      <c r="CL92" s="167"/>
      <c r="CM92" s="167"/>
      <c r="CN92" s="167"/>
      <c r="CO92" s="167"/>
      <c r="CP92" s="167"/>
      <c r="CQ92" s="167"/>
      <c r="CR92" s="167"/>
      <c r="CS92" s="167"/>
    </row>
    <row r="93" spans="1:97" s="203" customFormat="1" ht="20.100000000000001" customHeight="1" x14ac:dyDescent="0.4">
      <c r="A93" s="204"/>
      <c r="B93" s="204"/>
      <c r="C93" s="204"/>
      <c r="D93" s="204"/>
      <c r="E93" s="204"/>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c r="BA93" s="204"/>
      <c r="BB93" s="204"/>
      <c r="BC93" s="204"/>
      <c r="BD93" s="204"/>
      <c r="BE93" s="204"/>
      <c r="BF93" s="204"/>
      <c r="BG93" s="204"/>
      <c r="BH93" s="204"/>
      <c r="BI93" s="204"/>
      <c r="BJ93" s="204"/>
      <c r="BK93" s="204"/>
      <c r="BL93" s="204"/>
      <c r="BM93" s="204"/>
      <c r="BN93" s="204"/>
      <c r="BO93" s="204"/>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row>
    <row r="94" spans="1:97" s="203" customFormat="1" ht="20.100000000000001" customHeight="1" x14ac:dyDescent="0.4">
      <c r="A94" s="204"/>
      <c r="B94" s="204"/>
      <c r="C94" s="204"/>
      <c r="D94" s="204"/>
      <c r="E94" s="204"/>
      <c r="F94" s="204"/>
      <c r="G94" s="204"/>
      <c r="H94" s="204"/>
      <c r="I94" s="204"/>
      <c r="J94" s="204"/>
      <c r="K94" s="204"/>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c r="BH94" s="204"/>
      <c r="BI94" s="204"/>
      <c r="BJ94" s="204"/>
      <c r="BK94" s="204"/>
      <c r="BL94" s="204"/>
      <c r="BM94" s="204"/>
      <c r="BN94" s="204"/>
      <c r="BO94" s="204"/>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row>
    <row r="95" spans="1:97" s="203" customFormat="1" ht="20.100000000000001" customHeight="1" x14ac:dyDescent="0.4">
      <c r="A95" s="204"/>
      <c r="B95" s="204"/>
      <c r="C95" s="204"/>
      <c r="D95" s="204"/>
      <c r="E95" s="204"/>
      <c r="F95" s="204"/>
      <c r="G95" s="204"/>
      <c r="H95" s="204"/>
      <c r="I95" s="204"/>
      <c r="J95" s="204"/>
      <c r="K95" s="204"/>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c r="AX95" s="204"/>
      <c r="AY95" s="204"/>
      <c r="AZ95" s="204"/>
      <c r="BA95" s="204"/>
      <c r="BB95" s="204"/>
      <c r="BC95" s="204"/>
      <c r="BD95" s="204"/>
      <c r="BE95" s="204"/>
      <c r="BF95" s="204"/>
      <c r="BG95" s="204"/>
      <c r="BH95" s="204"/>
      <c r="BI95" s="204"/>
      <c r="BJ95" s="204"/>
      <c r="BK95" s="204"/>
      <c r="BL95" s="204"/>
      <c r="BM95" s="204"/>
      <c r="BN95" s="204"/>
      <c r="BO95" s="204"/>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row>
    <row r="96" spans="1:97" s="203" customFormat="1" ht="20.100000000000001" customHeight="1" x14ac:dyDescent="0.4">
      <c r="A96" s="204"/>
      <c r="B96" s="204"/>
      <c r="C96" s="204"/>
      <c r="D96" s="204"/>
      <c r="E96" s="204"/>
      <c r="F96" s="204"/>
      <c r="G96" s="204"/>
      <c r="H96" s="204"/>
      <c r="I96" s="204"/>
      <c r="J96" s="204"/>
      <c r="K96" s="204"/>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c r="AX96" s="204"/>
      <c r="AY96" s="204"/>
      <c r="AZ96" s="204"/>
      <c r="BA96" s="204"/>
      <c r="BB96" s="204"/>
      <c r="BC96" s="204"/>
      <c r="BD96" s="204"/>
      <c r="BE96" s="204"/>
      <c r="BF96" s="204"/>
      <c r="BG96" s="204"/>
      <c r="BH96" s="204"/>
      <c r="BI96" s="204"/>
      <c r="BJ96" s="204"/>
      <c r="BK96" s="204"/>
      <c r="BL96" s="204"/>
      <c r="BM96" s="204"/>
      <c r="BN96" s="204"/>
      <c r="BO96" s="204"/>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row>
    <row r="97" spans="1:97" s="203" customFormat="1" ht="20.100000000000001" customHeight="1" x14ac:dyDescent="0.4">
      <c r="A97" s="204"/>
      <c r="B97" s="204"/>
      <c r="C97" s="204"/>
      <c r="D97" s="204"/>
      <c r="E97" s="204"/>
      <c r="F97" s="204"/>
      <c r="G97" s="204"/>
      <c r="H97" s="204"/>
      <c r="I97" s="204"/>
      <c r="J97" s="204"/>
      <c r="K97" s="204"/>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c r="AT97" s="204"/>
      <c r="AU97" s="204"/>
      <c r="AV97" s="204"/>
      <c r="AW97" s="204"/>
      <c r="AX97" s="204"/>
      <c r="AY97" s="204"/>
      <c r="AZ97" s="204"/>
      <c r="BA97" s="204"/>
      <c r="BB97" s="204"/>
      <c r="BC97" s="204"/>
      <c r="BD97" s="204"/>
      <c r="BE97" s="204"/>
      <c r="BF97" s="204"/>
      <c r="BG97" s="204"/>
      <c r="BH97" s="204"/>
      <c r="BI97" s="204"/>
      <c r="BJ97" s="204"/>
      <c r="BK97" s="204"/>
      <c r="BL97" s="204"/>
      <c r="BM97" s="204"/>
      <c r="BN97" s="204"/>
      <c r="BO97" s="204"/>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row>
    <row r="98" spans="1:97" s="203" customFormat="1" ht="20.100000000000001" customHeight="1" x14ac:dyDescent="0.4">
      <c r="A98" s="204"/>
      <c r="B98" s="204"/>
      <c r="C98" s="204"/>
      <c r="D98" s="204"/>
      <c r="E98" s="204"/>
      <c r="F98" s="204"/>
      <c r="G98" s="204"/>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4"/>
      <c r="AY98" s="204"/>
      <c r="AZ98" s="204"/>
      <c r="BA98" s="204"/>
      <c r="BB98" s="204"/>
      <c r="BC98" s="204"/>
      <c r="BD98" s="204"/>
      <c r="BE98" s="204"/>
      <c r="BF98" s="204"/>
      <c r="BG98" s="204"/>
      <c r="BH98" s="204"/>
      <c r="BI98" s="204"/>
      <c r="BJ98" s="204"/>
      <c r="BK98" s="204"/>
      <c r="BL98" s="204"/>
      <c r="BM98" s="204"/>
      <c r="BN98" s="204"/>
      <c r="BO98" s="204"/>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row>
    <row r="99" spans="1:97" s="203" customFormat="1" ht="20.100000000000001" customHeight="1" x14ac:dyDescent="0.4">
      <c r="A99" s="204"/>
      <c r="B99" s="204"/>
      <c r="C99" s="204"/>
      <c r="D99" s="204"/>
      <c r="E99" s="204"/>
      <c r="F99" s="204"/>
      <c r="G99" s="204"/>
      <c r="H99" s="204"/>
      <c r="I99" s="204"/>
      <c r="J99" s="204"/>
      <c r="K99" s="204"/>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c r="AX99" s="204"/>
      <c r="AY99" s="204"/>
      <c r="AZ99" s="204"/>
      <c r="BA99" s="204"/>
      <c r="BB99" s="204"/>
      <c r="BC99" s="204"/>
      <c r="BD99" s="204"/>
      <c r="BE99" s="204"/>
      <c r="BF99" s="204"/>
      <c r="BG99" s="204"/>
      <c r="BH99" s="204"/>
      <c r="BI99" s="204"/>
      <c r="BJ99" s="204"/>
      <c r="BK99" s="204"/>
      <c r="BL99" s="204"/>
      <c r="BM99" s="204"/>
      <c r="BN99" s="204"/>
      <c r="BO99" s="204"/>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row>
    <row r="100" spans="1:97" s="203" customFormat="1" ht="20.100000000000001" customHeight="1" x14ac:dyDescent="0.4">
      <c r="A100" s="204"/>
      <c r="B100" s="204"/>
      <c r="C100" s="204"/>
      <c r="D100" s="204"/>
      <c r="E100" s="204"/>
      <c r="F100" s="204"/>
      <c r="G100" s="204"/>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4"/>
      <c r="AY100" s="204"/>
      <c r="AZ100" s="204"/>
      <c r="BA100" s="204"/>
      <c r="BB100" s="204"/>
      <c r="BC100" s="204"/>
      <c r="BD100" s="204"/>
      <c r="BE100" s="204"/>
      <c r="BF100" s="204"/>
      <c r="BG100" s="204"/>
      <c r="BH100" s="204"/>
      <c r="BI100" s="204"/>
      <c r="BJ100" s="204"/>
      <c r="BK100" s="204"/>
      <c r="BL100" s="204"/>
      <c r="BM100" s="204"/>
      <c r="BN100" s="204"/>
      <c r="BO100" s="204"/>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row>
    <row r="101" spans="1:97" s="203" customFormat="1" ht="20.100000000000001" customHeight="1" x14ac:dyDescent="0.4">
      <c r="A101" s="204"/>
      <c r="B101" s="204"/>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c r="BM101" s="204"/>
      <c r="BN101" s="204"/>
      <c r="BO101" s="204"/>
      <c r="BP101" s="167"/>
      <c r="BQ101" s="167"/>
      <c r="BR101" s="167"/>
      <c r="BS101" s="167"/>
      <c r="BT101" s="167"/>
      <c r="BU101" s="167"/>
      <c r="BV101" s="167"/>
      <c r="BW101" s="167"/>
      <c r="BX101" s="167"/>
      <c r="BY101" s="167"/>
      <c r="BZ101" s="167"/>
      <c r="CA101" s="167"/>
      <c r="CB101" s="167"/>
      <c r="CC101" s="167"/>
      <c r="CD101" s="167"/>
      <c r="CE101" s="167"/>
      <c r="CF101" s="167"/>
      <c r="CG101" s="167"/>
      <c r="CH101" s="167"/>
      <c r="CI101" s="167"/>
      <c r="CJ101" s="167"/>
      <c r="CK101" s="167"/>
      <c r="CL101" s="167"/>
      <c r="CM101" s="167"/>
      <c r="CN101" s="167"/>
      <c r="CO101" s="167"/>
      <c r="CP101" s="167"/>
      <c r="CQ101" s="167"/>
      <c r="CR101" s="167"/>
      <c r="CS101" s="167"/>
    </row>
    <row r="102" spans="1:97" s="203" customFormat="1" ht="20.100000000000001" customHeight="1" x14ac:dyDescent="0.4">
      <c r="A102" s="204"/>
      <c r="B102" s="204"/>
      <c r="C102" s="204"/>
      <c r="D102" s="204"/>
      <c r="E102" s="204"/>
      <c r="F102" s="204"/>
      <c r="G102" s="204"/>
      <c r="H102" s="204"/>
      <c r="I102" s="204"/>
      <c r="J102" s="204"/>
      <c r="K102" s="204"/>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c r="AX102" s="204"/>
      <c r="AY102" s="204"/>
      <c r="AZ102" s="204"/>
      <c r="BA102" s="204"/>
      <c r="BB102" s="204"/>
      <c r="BC102" s="204"/>
      <c r="BD102" s="204"/>
      <c r="BE102" s="204"/>
      <c r="BF102" s="204"/>
      <c r="BG102" s="204"/>
      <c r="BH102" s="204"/>
      <c r="BI102" s="204"/>
      <c r="BJ102" s="204"/>
      <c r="BK102" s="204"/>
      <c r="BL102" s="204"/>
      <c r="BM102" s="204"/>
      <c r="BN102" s="204"/>
      <c r="BO102" s="204"/>
      <c r="BP102" s="167"/>
      <c r="BQ102" s="167"/>
      <c r="BR102" s="167"/>
      <c r="BS102" s="167"/>
      <c r="BT102" s="167"/>
      <c r="BU102" s="167"/>
      <c r="BV102" s="167"/>
      <c r="BW102" s="167"/>
      <c r="BX102" s="167"/>
      <c r="BY102" s="167"/>
      <c r="BZ102" s="167"/>
      <c r="CA102" s="167"/>
      <c r="CB102" s="167"/>
      <c r="CC102" s="167"/>
      <c r="CD102" s="167"/>
      <c r="CE102" s="167"/>
      <c r="CF102" s="167"/>
      <c r="CG102" s="167"/>
      <c r="CH102" s="167"/>
      <c r="CI102" s="167"/>
      <c r="CJ102" s="167"/>
      <c r="CK102" s="167"/>
      <c r="CL102" s="167"/>
      <c r="CM102" s="167"/>
      <c r="CN102" s="167"/>
      <c r="CO102" s="167"/>
      <c r="CP102" s="167"/>
      <c r="CQ102" s="167"/>
      <c r="CR102" s="167"/>
      <c r="CS102" s="167"/>
    </row>
    <row r="103" spans="1:97" s="203" customFormat="1" ht="20.100000000000001" customHeight="1" x14ac:dyDescent="0.4">
      <c r="A103" s="204"/>
      <c r="B103" s="204"/>
      <c r="C103" s="204"/>
      <c r="D103" s="204"/>
      <c r="E103" s="204"/>
      <c r="F103" s="204"/>
      <c r="G103" s="204"/>
      <c r="H103" s="204"/>
      <c r="I103" s="204"/>
      <c r="J103" s="204"/>
      <c r="K103" s="204"/>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c r="AX103" s="204"/>
      <c r="AY103" s="204"/>
      <c r="AZ103" s="204"/>
      <c r="BA103" s="204"/>
      <c r="BB103" s="204"/>
      <c r="BC103" s="204"/>
      <c r="BD103" s="204"/>
      <c r="BE103" s="204"/>
      <c r="BF103" s="204"/>
      <c r="BG103" s="204"/>
      <c r="BH103" s="204"/>
      <c r="BI103" s="204"/>
      <c r="BJ103" s="204"/>
      <c r="BK103" s="204"/>
      <c r="BL103" s="204"/>
      <c r="BM103" s="204"/>
      <c r="BN103" s="204"/>
      <c r="BO103" s="204"/>
      <c r="BP103" s="167"/>
      <c r="BQ103" s="167"/>
      <c r="BR103" s="167"/>
      <c r="BS103" s="167"/>
      <c r="BT103" s="167"/>
      <c r="BU103" s="167"/>
      <c r="BV103" s="167"/>
      <c r="BW103" s="167"/>
      <c r="BX103" s="167"/>
      <c r="BY103" s="167"/>
      <c r="BZ103" s="167"/>
      <c r="CA103" s="167"/>
      <c r="CB103" s="167"/>
      <c r="CC103" s="167"/>
      <c r="CD103" s="167"/>
      <c r="CE103" s="167"/>
      <c r="CF103" s="167"/>
      <c r="CG103" s="167"/>
      <c r="CH103" s="167"/>
      <c r="CI103" s="167"/>
      <c r="CJ103" s="167"/>
      <c r="CK103" s="167"/>
      <c r="CL103" s="167"/>
      <c r="CM103" s="167"/>
      <c r="CN103" s="167"/>
      <c r="CO103" s="167"/>
      <c r="CP103" s="167"/>
      <c r="CQ103" s="167"/>
      <c r="CR103" s="167"/>
      <c r="CS103" s="167"/>
    </row>
    <row r="104" spans="1:97" s="203" customFormat="1" ht="20.100000000000001" customHeight="1" x14ac:dyDescent="0.4">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c r="AX104" s="204"/>
      <c r="AY104" s="204"/>
      <c r="AZ104" s="204"/>
      <c r="BA104" s="204"/>
      <c r="BB104" s="204"/>
      <c r="BC104" s="204"/>
      <c r="BD104" s="204"/>
      <c r="BE104" s="204"/>
      <c r="BF104" s="204"/>
      <c r="BG104" s="204"/>
      <c r="BH104" s="204"/>
      <c r="BI104" s="204"/>
      <c r="BJ104" s="204"/>
      <c r="BK104" s="204"/>
      <c r="BL104" s="204"/>
      <c r="BM104" s="204"/>
      <c r="BN104" s="204"/>
      <c r="BO104" s="204"/>
      <c r="BP104" s="167"/>
      <c r="BQ104" s="167"/>
      <c r="BR104" s="167"/>
      <c r="BS104" s="167"/>
      <c r="BT104" s="167"/>
      <c r="BU104" s="167"/>
      <c r="BV104" s="167"/>
      <c r="BW104" s="167"/>
      <c r="BX104" s="167"/>
      <c r="BY104" s="167"/>
      <c r="BZ104" s="167"/>
      <c r="CA104" s="167"/>
      <c r="CB104" s="167"/>
      <c r="CC104" s="167"/>
      <c r="CD104" s="167"/>
      <c r="CE104" s="167"/>
      <c r="CF104" s="167"/>
      <c r="CG104" s="167"/>
      <c r="CH104" s="167"/>
      <c r="CI104" s="167"/>
      <c r="CJ104" s="167"/>
      <c r="CK104" s="167"/>
      <c r="CL104" s="167"/>
      <c r="CM104" s="167"/>
      <c r="CN104" s="167"/>
      <c r="CO104" s="167"/>
      <c r="CP104" s="167"/>
      <c r="CQ104" s="167"/>
      <c r="CR104" s="167"/>
      <c r="CS104" s="167"/>
    </row>
    <row r="105" spans="1:97" s="203" customFormat="1" ht="20.100000000000001" customHeight="1" x14ac:dyDescent="0.4">
      <c r="A105" s="204"/>
      <c r="B105" s="204"/>
      <c r="C105" s="204"/>
      <c r="D105" s="204"/>
      <c r="E105" s="204"/>
      <c r="F105" s="204"/>
      <c r="G105" s="204"/>
      <c r="H105" s="204"/>
      <c r="I105" s="204"/>
      <c r="J105" s="204"/>
      <c r="K105" s="204"/>
      <c r="L105" s="204"/>
      <c r="M105" s="204"/>
      <c r="N105" s="204"/>
      <c r="O105" s="204"/>
      <c r="P105" s="204"/>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c r="AT105" s="204"/>
      <c r="AU105" s="204"/>
      <c r="AV105" s="204"/>
      <c r="AW105" s="204"/>
      <c r="AX105" s="204"/>
      <c r="AY105" s="204"/>
      <c r="AZ105" s="204"/>
      <c r="BA105" s="204"/>
      <c r="BB105" s="204"/>
      <c r="BC105" s="204"/>
      <c r="BD105" s="204"/>
      <c r="BE105" s="204"/>
      <c r="BF105" s="204"/>
      <c r="BG105" s="204"/>
      <c r="BH105" s="204"/>
      <c r="BI105" s="204"/>
      <c r="BJ105" s="204"/>
      <c r="BK105" s="204"/>
      <c r="BL105" s="204"/>
      <c r="BM105" s="204"/>
      <c r="BN105" s="204"/>
      <c r="BO105" s="204"/>
      <c r="BP105" s="167"/>
      <c r="BQ105" s="167"/>
      <c r="BR105" s="167"/>
      <c r="BS105" s="167"/>
      <c r="BT105" s="167"/>
      <c r="BU105" s="167"/>
      <c r="BV105" s="167"/>
      <c r="BW105" s="167"/>
      <c r="BX105" s="167"/>
      <c r="BY105" s="167"/>
      <c r="BZ105" s="167"/>
      <c r="CA105" s="167"/>
      <c r="CB105" s="167"/>
      <c r="CC105" s="167"/>
      <c r="CD105" s="167"/>
      <c r="CE105" s="167"/>
      <c r="CF105" s="167"/>
      <c r="CG105" s="167"/>
      <c r="CH105" s="167"/>
      <c r="CI105" s="167"/>
      <c r="CJ105" s="167"/>
      <c r="CK105" s="167"/>
      <c r="CL105" s="167"/>
      <c r="CM105" s="167"/>
      <c r="CN105" s="167"/>
      <c r="CO105" s="167"/>
      <c r="CP105" s="167"/>
      <c r="CQ105" s="167"/>
      <c r="CR105" s="167"/>
      <c r="CS105" s="167"/>
    </row>
    <row r="106" spans="1:97" s="203" customFormat="1" ht="20.100000000000001" customHeight="1" x14ac:dyDescent="0.4">
      <c r="A106" s="204"/>
      <c r="B106" s="204"/>
      <c r="C106" s="204"/>
      <c r="D106" s="204"/>
      <c r="E106" s="204"/>
      <c r="F106" s="204"/>
      <c r="G106" s="204"/>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4"/>
      <c r="AY106" s="204"/>
      <c r="AZ106" s="204"/>
      <c r="BA106" s="204"/>
      <c r="BB106" s="204"/>
      <c r="BC106" s="204"/>
      <c r="BD106" s="204"/>
      <c r="BE106" s="204"/>
      <c r="BF106" s="204"/>
      <c r="BG106" s="204"/>
      <c r="BH106" s="204"/>
      <c r="BI106" s="204"/>
      <c r="BJ106" s="204"/>
      <c r="BK106" s="204"/>
      <c r="BL106" s="204"/>
      <c r="BM106" s="204"/>
      <c r="BN106" s="204"/>
      <c r="BO106" s="204"/>
      <c r="BP106" s="167"/>
      <c r="BQ106" s="167"/>
      <c r="BR106" s="167"/>
      <c r="BS106" s="167"/>
      <c r="BT106" s="167"/>
      <c r="BU106" s="167"/>
      <c r="BV106" s="167"/>
      <c r="BW106" s="167"/>
      <c r="BX106" s="167"/>
      <c r="BY106" s="167"/>
      <c r="BZ106" s="167"/>
      <c r="CA106" s="167"/>
      <c r="CB106" s="167"/>
      <c r="CC106" s="167"/>
      <c r="CD106" s="167"/>
      <c r="CE106" s="167"/>
      <c r="CF106" s="167"/>
      <c r="CG106" s="167"/>
      <c r="CH106" s="167"/>
      <c r="CI106" s="167"/>
      <c r="CJ106" s="167"/>
      <c r="CK106" s="167"/>
      <c r="CL106" s="167"/>
      <c r="CM106" s="167"/>
      <c r="CN106" s="167"/>
      <c r="CO106" s="167"/>
      <c r="CP106" s="167"/>
      <c r="CQ106" s="167"/>
      <c r="CR106" s="167"/>
      <c r="CS106" s="167"/>
    </row>
    <row r="107" spans="1:97" s="203" customFormat="1" ht="20.100000000000001" customHeight="1" x14ac:dyDescent="0.4">
      <c r="A107" s="204"/>
      <c r="B107" s="204"/>
      <c r="C107" s="204"/>
      <c r="D107" s="204"/>
      <c r="E107" s="204"/>
      <c r="F107" s="204"/>
      <c r="G107" s="204"/>
      <c r="H107" s="204"/>
      <c r="I107" s="204"/>
      <c r="J107" s="204"/>
      <c r="K107" s="204"/>
      <c r="L107" s="204"/>
      <c r="M107" s="204"/>
      <c r="N107" s="204"/>
      <c r="O107" s="204"/>
      <c r="P107" s="204"/>
      <c r="Q107" s="204"/>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c r="AW107" s="204"/>
      <c r="AX107" s="204"/>
      <c r="AY107" s="204"/>
      <c r="AZ107" s="204"/>
      <c r="BA107" s="204"/>
      <c r="BB107" s="204"/>
      <c r="BC107" s="204"/>
      <c r="BD107" s="204"/>
      <c r="BE107" s="204"/>
      <c r="BF107" s="204"/>
      <c r="BG107" s="204"/>
      <c r="BH107" s="204"/>
      <c r="BI107" s="204"/>
      <c r="BJ107" s="204"/>
      <c r="BK107" s="204"/>
      <c r="BL107" s="204"/>
      <c r="BM107" s="204"/>
      <c r="BN107" s="204"/>
      <c r="BO107" s="204"/>
      <c r="BP107" s="167"/>
      <c r="BQ107" s="167"/>
      <c r="BR107" s="167"/>
      <c r="BS107" s="167"/>
      <c r="BT107" s="167"/>
      <c r="BU107" s="167"/>
      <c r="BV107" s="167"/>
      <c r="BW107" s="167"/>
      <c r="BX107" s="167"/>
      <c r="BY107" s="167"/>
      <c r="BZ107" s="167"/>
      <c r="CA107" s="167"/>
      <c r="CB107" s="167"/>
      <c r="CC107" s="167"/>
      <c r="CD107" s="167"/>
      <c r="CE107" s="167"/>
      <c r="CF107" s="167"/>
      <c r="CG107" s="167"/>
      <c r="CH107" s="167"/>
      <c r="CI107" s="167"/>
      <c r="CJ107" s="167"/>
      <c r="CK107" s="167"/>
      <c r="CL107" s="167"/>
      <c r="CM107" s="167"/>
      <c r="CN107" s="167"/>
      <c r="CO107" s="167"/>
      <c r="CP107" s="167"/>
      <c r="CQ107" s="167"/>
      <c r="CR107" s="167"/>
      <c r="CS107" s="167"/>
    </row>
    <row r="108" spans="1:97" s="203" customFormat="1" ht="20.100000000000001" customHeight="1" x14ac:dyDescent="0.4">
      <c r="A108" s="204"/>
      <c r="B108" s="204"/>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c r="AX108" s="204"/>
      <c r="AY108" s="204"/>
      <c r="AZ108" s="204"/>
      <c r="BA108" s="204"/>
      <c r="BB108" s="204"/>
      <c r="BC108" s="204"/>
      <c r="BD108" s="204"/>
      <c r="BE108" s="204"/>
      <c r="BF108" s="204"/>
      <c r="BG108" s="204"/>
      <c r="BH108" s="204"/>
      <c r="BI108" s="204"/>
      <c r="BJ108" s="204"/>
      <c r="BK108" s="204"/>
      <c r="BL108" s="204"/>
      <c r="BM108" s="204"/>
      <c r="BN108" s="204"/>
      <c r="BO108" s="204"/>
      <c r="BP108" s="167"/>
      <c r="BQ108" s="167"/>
      <c r="BR108" s="167"/>
      <c r="BS108" s="167"/>
      <c r="BT108" s="167"/>
      <c r="BU108" s="167"/>
      <c r="BV108" s="167"/>
      <c r="BW108" s="167"/>
      <c r="BX108" s="167"/>
      <c r="BY108" s="167"/>
      <c r="BZ108" s="167"/>
      <c r="CA108" s="167"/>
      <c r="CB108" s="167"/>
      <c r="CC108" s="167"/>
      <c r="CD108" s="167"/>
      <c r="CE108" s="167"/>
      <c r="CF108" s="167"/>
      <c r="CG108" s="167"/>
      <c r="CH108" s="167"/>
      <c r="CI108" s="167"/>
      <c r="CJ108" s="167"/>
      <c r="CK108" s="167"/>
      <c r="CL108" s="167"/>
      <c r="CM108" s="167"/>
      <c r="CN108" s="167"/>
      <c r="CO108" s="167"/>
      <c r="CP108" s="167"/>
      <c r="CQ108" s="167"/>
      <c r="CR108" s="167"/>
      <c r="CS108" s="167"/>
    </row>
    <row r="109" spans="1:97" s="203" customFormat="1" ht="20.100000000000001" customHeight="1" x14ac:dyDescent="0.4">
      <c r="A109" s="204"/>
      <c r="B109" s="204"/>
      <c r="C109" s="204"/>
      <c r="D109" s="204"/>
      <c r="E109" s="204"/>
      <c r="F109" s="204"/>
      <c r="G109" s="204"/>
      <c r="H109" s="204"/>
      <c r="I109" s="204"/>
      <c r="J109" s="204"/>
      <c r="K109" s="204"/>
      <c r="L109" s="204"/>
      <c r="M109" s="204"/>
      <c r="N109" s="204"/>
      <c r="O109" s="204"/>
      <c r="P109" s="204"/>
      <c r="Q109" s="204"/>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c r="AT109" s="204"/>
      <c r="AU109" s="204"/>
      <c r="AV109" s="204"/>
      <c r="AW109" s="204"/>
      <c r="AX109" s="204"/>
      <c r="AY109" s="204"/>
      <c r="AZ109" s="204"/>
      <c r="BA109" s="204"/>
      <c r="BB109" s="204"/>
      <c r="BC109" s="204"/>
      <c r="BD109" s="204"/>
      <c r="BE109" s="204"/>
      <c r="BF109" s="204"/>
      <c r="BG109" s="204"/>
      <c r="BH109" s="204"/>
      <c r="BI109" s="204"/>
      <c r="BJ109" s="204"/>
      <c r="BK109" s="204"/>
      <c r="BL109" s="204"/>
      <c r="BM109" s="204"/>
      <c r="BN109" s="204"/>
      <c r="BO109" s="204"/>
      <c r="BP109" s="167"/>
      <c r="BQ109" s="167"/>
      <c r="BR109" s="167"/>
      <c r="BS109" s="167"/>
      <c r="BT109" s="167"/>
      <c r="BU109" s="167"/>
      <c r="BV109" s="167"/>
      <c r="BW109" s="167"/>
      <c r="BX109" s="167"/>
      <c r="BY109" s="167"/>
      <c r="BZ109" s="167"/>
      <c r="CA109" s="167"/>
      <c r="CB109" s="167"/>
      <c r="CC109" s="167"/>
      <c r="CD109" s="167"/>
      <c r="CE109" s="167"/>
      <c r="CF109" s="167"/>
      <c r="CG109" s="167"/>
      <c r="CH109" s="167"/>
      <c r="CI109" s="167"/>
      <c r="CJ109" s="167"/>
      <c r="CK109" s="167"/>
      <c r="CL109" s="167"/>
      <c r="CM109" s="167"/>
      <c r="CN109" s="167"/>
      <c r="CO109" s="167"/>
      <c r="CP109" s="167"/>
      <c r="CQ109" s="167"/>
      <c r="CR109" s="167"/>
      <c r="CS109" s="167"/>
    </row>
    <row r="110" spans="1:97" s="203" customFormat="1" ht="20.100000000000001" customHeight="1" x14ac:dyDescent="0.4">
      <c r="A110" s="204"/>
      <c r="B110" s="204"/>
      <c r="C110" s="204"/>
      <c r="D110" s="204"/>
      <c r="E110" s="204"/>
      <c r="F110" s="204"/>
      <c r="G110" s="204"/>
      <c r="H110" s="204"/>
      <c r="I110" s="204"/>
      <c r="J110" s="204"/>
      <c r="K110" s="204"/>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c r="AX110" s="204"/>
      <c r="AY110" s="204"/>
      <c r="AZ110" s="204"/>
      <c r="BA110" s="204"/>
      <c r="BB110" s="204"/>
      <c r="BC110" s="204"/>
      <c r="BD110" s="204"/>
      <c r="BE110" s="204"/>
      <c r="BF110" s="204"/>
      <c r="BG110" s="204"/>
      <c r="BH110" s="204"/>
      <c r="BI110" s="204"/>
      <c r="BJ110" s="204"/>
      <c r="BK110" s="204"/>
      <c r="BL110" s="204"/>
      <c r="BM110" s="204"/>
      <c r="BN110" s="204"/>
      <c r="BO110" s="204"/>
      <c r="BP110" s="167"/>
      <c r="BQ110" s="167"/>
      <c r="BR110" s="167"/>
      <c r="BS110" s="167"/>
      <c r="BT110" s="167"/>
      <c r="BU110" s="167"/>
      <c r="BV110" s="167"/>
      <c r="BW110" s="167"/>
      <c r="BX110" s="167"/>
      <c r="BY110" s="167"/>
      <c r="BZ110" s="167"/>
      <c r="CA110" s="167"/>
      <c r="CB110" s="167"/>
      <c r="CC110" s="167"/>
      <c r="CD110" s="167"/>
      <c r="CE110" s="167"/>
      <c r="CF110" s="167"/>
      <c r="CG110" s="167"/>
      <c r="CH110" s="167"/>
      <c r="CI110" s="167"/>
      <c r="CJ110" s="167"/>
      <c r="CK110" s="167"/>
      <c r="CL110" s="167"/>
      <c r="CM110" s="167"/>
      <c r="CN110" s="167"/>
      <c r="CO110" s="167"/>
      <c r="CP110" s="167"/>
      <c r="CQ110" s="167"/>
      <c r="CR110" s="167"/>
      <c r="CS110" s="167"/>
    </row>
    <row r="111" spans="1:97" s="203" customFormat="1" ht="20.100000000000001" customHeight="1" x14ac:dyDescent="0.4">
      <c r="A111" s="204"/>
      <c r="B111" s="204"/>
      <c r="C111" s="204"/>
      <c r="D111" s="204"/>
      <c r="E111" s="204"/>
      <c r="F111" s="204"/>
      <c r="G111" s="204"/>
      <c r="H111" s="204"/>
      <c r="I111" s="204"/>
      <c r="J111" s="204"/>
      <c r="K111" s="204"/>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c r="AX111" s="204"/>
      <c r="AY111" s="204"/>
      <c r="AZ111" s="204"/>
      <c r="BA111" s="204"/>
      <c r="BB111" s="204"/>
      <c r="BC111" s="204"/>
      <c r="BD111" s="204"/>
      <c r="BE111" s="204"/>
      <c r="BF111" s="204"/>
      <c r="BG111" s="204"/>
      <c r="BH111" s="204"/>
      <c r="BI111" s="204"/>
      <c r="BJ111" s="204"/>
      <c r="BK111" s="204"/>
      <c r="BL111" s="204"/>
      <c r="BM111" s="204"/>
      <c r="BN111" s="204"/>
      <c r="BO111" s="204"/>
      <c r="BP111" s="167"/>
      <c r="BQ111" s="167"/>
      <c r="BR111" s="167"/>
      <c r="BS111" s="167"/>
      <c r="BT111" s="167"/>
      <c r="BU111" s="167"/>
      <c r="BV111" s="167"/>
      <c r="BW111" s="167"/>
      <c r="BX111" s="167"/>
      <c r="BY111" s="167"/>
      <c r="BZ111" s="167"/>
      <c r="CA111" s="167"/>
      <c r="CB111" s="167"/>
      <c r="CC111" s="167"/>
      <c r="CD111" s="167"/>
      <c r="CE111" s="167"/>
      <c r="CF111" s="167"/>
      <c r="CG111" s="167"/>
      <c r="CH111" s="167"/>
      <c r="CI111" s="167"/>
      <c r="CJ111" s="167"/>
      <c r="CK111" s="167"/>
      <c r="CL111" s="167"/>
      <c r="CM111" s="167"/>
      <c r="CN111" s="167"/>
      <c r="CO111" s="167"/>
      <c r="CP111" s="167"/>
      <c r="CQ111" s="167"/>
      <c r="CR111" s="167"/>
      <c r="CS111" s="167"/>
    </row>
  </sheetData>
  <mergeCells count="373">
    <mergeCell ref="AJ1:BB1"/>
    <mergeCell ref="AJ3:BB3"/>
    <mergeCell ref="A4:BB4"/>
    <mergeCell ref="A5:G8"/>
    <mergeCell ref="H5:N5"/>
    <mergeCell ref="O5:U5"/>
    <mergeCell ref="V5:AB5"/>
    <mergeCell ref="AC5:AI5"/>
    <mergeCell ref="AJ5:AL5"/>
    <mergeCell ref="AM5:AO8"/>
    <mergeCell ref="AP5:AT8"/>
    <mergeCell ref="AU5:AW6"/>
    <mergeCell ref="AX5:BB8"/>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E17:AE18"/>
    <mergeCell ref="AF17:AF18"/>
    <mergeCell ref="AG17:AG18"/>
    <mergeCell ref="AH17:AH18"/>
    <mergeCell ref="AI17:AI18"/>
    <mergeCell ref="AJ17:AJ18"/>
    <mergeCell ref="Y17:Y18"/>
    <mergeCell ref="Z17:Z18"/>
    <mergeCell ref="AA17:AA18"/>
    <mergeCell ref="AB17:AB18"/>
    <mergeCell ref="AC17:AC18"/>
    <mergeCell ref="AD17:AD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4"/>
    <mergeCell ref="AJ21:AK21"/>
    <mergeCell ref="AO21:AP21"/>
    <mergeCell ref="AR21:AS21"/>
    <mergeCell ref="AW21:AX21"/>
    <mergeCell ref="AZ21:BA21"/>
    <mergeCell ref="AG22:AH22"/>
    <mergeCell ref="AJ22:AK22"/>
    <mergeCell ref="AO22:AP22"/>
    <mergeCell ref="AR22:AS22"/>
    <mergeCell ref="AW22:AX22"/>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7:AL65556 JD65547:KH65556 SZ65547:UD65556 ACV65547:ADZ65556 AMR65547:ANV65556 AWN65547:AXR65556 BGJ65547:BHN65556 BQF65547:BRJ65556 CAB65547:CBF65556 CJX65547:CLB65556 CTT65547:CUX65556 DDP65547:DET65556 DNL65547:DOP65556 DXH65547:DYL65556 EHD65547:EIH65556 EQZ65547:ESD65556 FAV65547:FBZ65556 FKR65547:FLV65556 FUN65547:FVR65556 GEJ65547:GFN65556 GOF65547:GPJ65556 GYB65547:GZF65556 HHX65547:HJB65556 HRT65547:HSX65556 IBP65547:ICT65556 ILL65547:IMP65556 IVH65547:IWL65556 JFD65547:JGH65556 JOZ65547:JQD65556 JYV65547:JZZ65556 KIR65547:KJV65556 KSN65547:KTR65556 LCJ65547:LDN65556 LMF65547:LNJ65556 LWB65547:LXF65556 MFX65547:MHB65556 MPT65547:MQX65556 MZP65547:NAT65556 NJL65547:NKP65556 NTH65547:NUL65556 ODD65547:OEH65556 OMZ65547:OOD65556 OWV65547:OXZ65556 PGR65547:PHV65556 PQN65547:PRR65556 QAJ65547:QBN65556 QKF65547:QLJ65556 QUB65547:QVF65556 RDX65547:RFB65556 RNT65547:ROX65556 RXP65547:RYT65556 SHL65547:SIP65556 SRH65547:SSL65556 TBD65547:TCH65556 TKZ65547:TMD65556 TUV65547:TVZ65556 UER65547:UFV65556 UON65547:UPR65556 UYJ65547:UZN65556 VIF65547:VJJ65556 VSB65547:VTF65556 WBX65547:WDB65556 WLT65547:WMX65556 WVP65547:WWT65556 H131083:AL131092 JD131083:KH131092 SZ131083:UD131092 ACV131083:ADZ131092 AMR131083:ANV131092 AWN131083:AXR131092 BGJ131083:BHN131092 BQF131083:BRJ131092 CAB131083:CBF131092 CJX131083:CLB131092 CTT131083:CUX131092 DDP131083:DET131092 DNL131083:DOP131092 DXH131083:DYL131092 EHD131083:EIH131092 EQZ131083:ESD131092 FAV131083:FBZ131092 FKR131083:FLV131092 FUN131083:FVR131092 GEJ131083:GFN131092 GOF131083:GPJ131092 GYB131083:GZF131092 HHX131083:HJB131092 HRT131083:HSX131092 IBP131083:ICT131092 ILL131083:IMP131092 IVH131083:IWL131092 JFD131083:JGH131092 JOZ131083:JQD131092 JYV131083:JZZ131092 KIR131083:KJV131092 KSN131083:KTR131092 LCJ131083:LDN131092 LMF131083:LNJ131092 LWB131083:LXF131092 MFX131083:MHB131092 MPT131083:MQX131092 MZP131083:NAT131092 NJL131083:NKP131092 NTH131083:NUL131092 ODD131083:OEH131092 OMZ131083:OOD131092 OWV131083:OXZ131092 PGR131083:PHV131092 PQN131083:PRR131092 QAJ131083:QBN131092 QKF131083:QLJ131092 QUB131083:QVF131092 RDX131083:RFB131092 RNT131083:ROX131092 RXP131083:RYT131092 SHL131083:SIP131092 SRH131083:SSL131092 TBD131083:TCH131092 TKZ131083:TMD131092 TUV131083:TVZ131092 UER131083:UFV131092 UON131083:UPR131092 UYJ131083:UZN131092 VIF131083:VJJ131092 VSB131083:VTF131092 WBX131083:WDB131092 WLT131083:WMX131092 WVP131083:WWT131092 H196619:AL196628 JD196619:KH196628 SZ196619:UD196628 ACV196619:ADZ196628 AMR196619:ANV196628 AWN196619:AXR196628 BGJ196619:BHN196628 BQF196619:BRJ196628 CAB196619:CBF196628 CJX196619:CLB196628 CTT196619:CUX196628 DDP196619:DET196628 DNL196619:DOP196628 DXH196619:DYL196628 EHD196619:EIH196628 EQZ196619:ESD196628 FAV196619:FBZ196628 FKR196619:FLV196628 FUN196619:FVR196628 GEJ196619:GFN196628 GOF196619:GPJ196628 GYB196619:GZF196628 HHX196619:HJB196628 HRT196619:HSX196628 IBP196619:ICT196628 ILL196619:IMP196628 IVH196619:IWL196628 JFD196619:JGH196628 JOZ196619:JQD196628 JYV196619:JZZ196628 KIR196619:KJV196628 KSN196619:KTR196628 LCJ196619:LDN196628 LMF196619:LNJ196628 LWB196619:LXF196628 MFX196619:MHB196628 MPT196619:MQX196628 MZP196619:NAT196628 NJL196619:NKP196628 NTH196619:NUL196628 ODD196619:OEH196628 OMZ196619:OOD196628 OWV196619:OXZ196628 PGR196619:PHV196628 PQN196619:PRR196628 QAJ196619:QBN196628 QKF196619:QLJ196628 QUB196619:QVF196628 RDX196619:RFB196628 RNT196619:ROX196628 RXP196619:RYT196628 SHL196619:SIP196628 SRH196619:SSL196628 TBD196619:TCH196628 TKZ196619:TMD196628 TUV196619:TVZ196628 UER196619:UFV196628 UON196619:UPR196628 UYJ196619:UZN196628 VIF196619:VJJ196628 VSB196619:VTF196628 WBX196619:WDB196628 WLT196619:WMX196628 WVP196619:WWT196628 H262155:AL262164 JD262155:KH262164 SZ262155:UD262164 ACV262155:ADZ262164 AMR262155:ANV262164 AWN262155:AXR262164 BGJ262155:BHN262164 BQF262155:BRJ262164 CAB262155:CBF262164 CJX262155:CLB262164 CTT262155:CUX262164 DDP262155:DET262164 DNL262155:DOP262164 DXH262155:DYL262164 EHD262155:EIH262164 EQZ262155:ESD262164 FAV262155:FBZ262164 FKR262155:FLV262164 FUN262155:FVR262164 GEJ262155:GFN262164 GOF262155:GPJ262164 GYB262155:GZF262164 HHX262155:HJB262164 HRT262155:HSX262164 IBP262155:ICT262164 ILL262155:IMP262164 IVH262155:IWL262164 JFD262155:JGH262164 JOZ262155:JQD262164 JYV262155:JZZ262164 KIR262155:KJV262164 KSN262155:KTR262164 LCJ262155:LDN262164 LMF262155:LNJ262164 LWB262155:LXF262164 MFX262155:MHB262164 MPT262155:MQX262164 MZP262155:NAT262164 NJL262155:NKP262164 NTH262155:NUL262164 ODD262155:OEH262164 OMZ262155:OOD262164 OWV262155:OXZ262164 PGR262155:PHV262164 PQN262155:PRR262164 QAJ262155:QBN262164 QKF262155:QLJ262164 QUB262155:QVF262164 RDX262155:RFB262164 RNT262155:ROX262164 RXP262155:RYT262164 SHL262155:SIP262164 SRH262155:SSL262164 TBD262155:TCH262164 TKZ262155:TMD262164 TUV262155:TVZ262164 UER262155:UFV262164 UON262155:UPR262164 UYJ262155:UZN262164 VIF262155:VJJ262164 VSB262155:VTF262164 WBX262155:WDB262164 WLT262155:WMX262164 WVP262155:WWT262164 H327691:AL327700 JD327691:KH327700 SZ327691:UD327700 ACV327691:ADZ327700 AMR327691:ANV327700 AWN327691:AXR327700 BGJ327691:BHN327700 BQF327691:BRJ327700 CAB327691:CBF327700 CJX327691:CLB327700 CTT327691:CUX327700 DDP327691:DET327700 DNL327691:DOP327700 DXH327691:DYL327700 EHD327691:EIH327700 EQZ327691:ESD327700 FAV327691:FBZ327700 FKR327691:FLV327700 FUN327691:FVR327700 GEJ327691:GFN327700 GOF327691:GPJ327700 GYB327691:GZF327700 HHX327691:HJB327700 HRT327691:HSX327700 IBP327691:ICT327700 ILL327691:IMP327700 IVH327691:IWL327700 JFD327691:JGH327700 JOZ327691:JQD327700 JYV327691:JZZ327700 KIR327691:KJV327700 KSN327691:KTR327700 LCJ327691:LDN327700 LMF327691:LNJ327700 LWB327691:LXF327700 MFX327691:MHB327700 MPT327691:MQX327700 MZP327691:NAT327700 NJL327691:NKP327700 NTH327691:NUL327700 ODD327691:OEH327700 OMZ327691:OOD327700 OWV327691:OXZ327700 PGR327691:PHV327700 PQN327691:PRR327700 QAJ327691:QBN327700 QKF327691:QLJ327700 QUB327691:QVF327700 RDX327691:RFB327700 RNT327691:ROX327700 RXP327691:RYT327700 SHL327691:SIP327700 SRH327691:SSL327700 TBD327691:TCH327700 TKZ327691:TMD327700 TUV327691:TVZ327700 UER327691:UFV327700 UON327691:UPR327700 UYJ327691:UZN327700 VIF327691:VJJ327700 VSB327691:VTF327700 WBX327691:WDB327700 WLT327691:WMX327700 WVP327691:WWT327700 H393227:AL393236 JD393227:KH393236 SZ393227:UD393236 ACV393227:ADZ393236 AMR393227:ANV393236 AWN393227:AXR393236 BGJ393227:BHN393236 BQF393227:BRJ393236 CAB393227:CBF393236 CJX393227:CLB393236 CTT393227:CUX393236 DDP393227:DET393236 DNL393227:DOP393236 DXH393227:DYL393236 EHD393227:EIH393236 EQZ393227:ESD393236 FAV393227:FBZ393236 FKR393227:FLV393236 FUN393227:FVR393236 GEJ393227:GFN393236 GOF393227:GPJ393236 GYB393227:GZF393236 HHX393227:HJB393236 HRT393227:HSX393236 IBP393227:ICT393236 ILL393227:IMP393236 IVH393227:IWL393236 JFD393227:JGH393236 JOZ393227:JQD393236 JYV393227:JZZ393236 KIR393227:KJV393236 KSN393227:KTR393236 LCJ393227:LDN393236 LMF393227:LNJ393236 LWB393227:LXF393236 MFX393227:MHB393236 MPT393227:MQX393236 MZP393227:NAT393236 NJL393227:NKP393236 NTH393227:NUL393236 ODD393227:OEH393236 OMZ393227:OOD393236 OWV393227:OXZ393236 PGR393227:PHV393236 PQN393227:PRR393236 QAJ393227:QBN393236 QKF393227:QLJ393236 QUB393227:QVF393236 RDX393227:RFB393236 RNT393227:ROX393236 RXP393227:RYT393236 SHL393227:SIP393236 SRH393227:SSL393236 TBD393227:TCH393236 TKZ393227:TMD393236 TUV393227:TVZ393236 UER393227:UFV393236 UON393227:UPR393236 UYJ393227:UZN393236 VIF393227:VJJ393236 VSB393227:VTF393236 WBX393227:WDB393236 WLT393227:WMX393236 WVP393227:WWT393236 H458763:AL458772 JD458763:KH458772 SZ458763:UD458772 ACV458763:ADZ458772 AMR458763:ANV458772 AWN458763:AXR458772 BGJ458763:BHN458772 BQF458763:BRJ458772 CAB458763:CBF458772 CJX458763:CLB458772 CTT458763:CUX458772 DDP458763:DET458772 DNL458763:DOP458772 DXH458763:DYL458772 EHD458763:EIH458772 EQZ458763:ESD458772 FAV458763:FBZ458772 FKR458763:FLV458772 FUN458763:FVR458772 GEJ458763:GFN458772 GOF458763:GPJ458772 GYB458763:GZF458772 HHX458763:HJB458772 HRT458763:HSX458772 IBP458763:ICT458772 ILL458763:IMP458772 IVH458763:IWL458772 JFD458763:JGH458772 JOZ458763:JQD458772 JYV458763:JZZ458772 KIR458763:KJV458772 KSN458763:KTR458772 LCJ458763:LDN458772 LMF458763:LNJ458772 LWB458763:LXF458772 MFX458763:MHB458772 MPT458763:MQX458772 MZP458763:NAT458772 NJL458763:NKP458772 NTH458763:NUL458772 ODD458763:OEH458772 OMZ458763:OOD458772 OWV458763:OXZ458772 PGR458763:PHV458772 PQN458763:PRR458772 QAJ458763:QBN458772 QKF458763:QLJ458772 QUB458763:QVF458772 RDX458763:RFB458772 RNT458763:ROX458772 RXP458763:RYT458772 SHL458763:SIP458772 SRH458763:SSL458772 TBD458763:TCH458772 TKZ458763:TMD458772 TUV458763:TVZ458772 UER458763:UFV458772 UON458763:UPR458772 UYJ458763:UZN458772 VIF458763:VJJ458772 VSB458763:VTF458772 WBX458763:WDB458772 WLT458763:WMX458772 WVP458763:WWT458772 H524299:AL524308 JD524299:KH524308 SZ524299:UD524308 ACV524299:ADZ524308 AMR524299:ANV524308 AWN524299:AXR524308 BGJ524299:BHN524308 BQF524299:BRJ524308 CAB524299:CBF524308 CJX524299:CLB524308 CTT524299:CUX524308 DDP524299:DET524308 DNL524299:DOP524308 DXH524299:DYL524308 EHD524299:EIH524308 EQZ524299:ESD524308 FAV524299:FBZ524308 FKR524299:FLV524308 FUN524299:FVR524308 GEJ524299:GFN524308 GOF524299:GPJ524308 GYB524299:GZF524308 HHX524299:HJB524308 HRT524299:HSX524308 IBP524299:ICT524308 ILL524299:IMP524308 IVH524299:IWL524308 JFD524299:JGH524308 JOZ524299:JQD524308 JYV524299:JZZ524308 KIR524299:KJV524308 KSN524299:KTR524308 LCJ524299:LDN524308 LMF524299:LNJ524308 LWB524299:LXF524308 MFX524299:MHB524308 MPT524299:MQX524308 MZP524299:NAT524308 NJL524299:NKP524308 NTH524299:NUL524308 ODD524299:OEH524308 OMZ524299:OOD524308 OWV524299:OXZ524308 PGR524299:PHV524308 PQN524299:PRR524308 QAJ524299:QBN524308 QKF524299:QLJ524308 QUB524299:QVF524308 RDX524299:RFB524308 RNT524299:ROX524308 RXP524299:RYT524308 SHL524299:SIP524308 SRH524299:SSL524308 TBD524299:TCH524308 TKZ524299:TMD524308 TUV524299:TVZ524308 UER524299:UFV524308 UON524299:UPR524308 UYJ524299:UZN524308 VIF524299:VJJ524308 VSB524299:VTF524308 WBX524299:WDB524308 WLT524299:WMX524308 WVP524299:WWT524308 H589835:AL589844 JD589835:KH589844 SZ589835:UD589844 ACV589835:ADZ589844 AMR589835:ANV589844 AWN589835:AXR589844 BGJ589835:BHN589844 BQF589835:BRJ589844 CAB589835:CBF589844 CJX589835:CLB589844 CTT589835:CUX589844 DDP589835:DET589844 DNL589835:DOP589844 DXH589835:DYL589844 EHD589835:EIH589844 EQZ589835:ESD589844 FAV589835:FBZ589844 FKR589835:FLV589844 FUN589835:FVR589844 GEJ589835:GFN589844 GOF589835:GPJ589844 GYB589835:GZF589844 HHX589835:HJB589844 HRT589835:HSX589844 IBP589835:ICT589844 ILL589835:IMP589844 IVH589835:IWL589844 JFD589835:JGH589844 JOZ589835:JQD589844 JYV589835:JZZ589844 KIR589835:KJV589844 KSN589835:KTR589844 LCJ589835:LDN589844 LMF589835:LNJ589844 LWB589835:LXF589844 MFX589835:MHB589844 MPT589835:MQX589844 MZP589835:NAT589844 NJL589835:NKP589844 NTH589835:NUL589844 ODD589835:OEH589844 OMZ589835:OOD589844 OWV589835:OXZ589844 PGR589835:PHV589844 PQN589835:PRR589844 QAJ589835:QBN589844 QKF589835:QLJ589844 QUB589835:QVF589844 RDX589835:RFB589844 RNT589835:ROX589844 RXP589835:RYT589844 SHL589835:SIP589844 SRH589835:SSL589844 TBD589835:TCH589844 TKZ589835:TMD589844 TUV589835:TVZ589844 UER589835:UFV589844 UON589835:UPR589844 UYJ589835:UZN589844 VIF589835:VJJ589844 VSB589835:VTF589844 WBX589835:WDB589844 WLT589835:WMX589844 WVP589835:WWT589844 H655371:AL655380 JD655371:KH655380 SZ655371:UD655380 ACV655371:ADZ655380 AMR655371:ANV655380 AWN655371:AXR655380 BGJ655371:BHN655380 BQF655371:BRJ655380 CAB655371:CBF655380 CJX655371:CLB655380 CTT655371:CUX655380 DDP655371:DET655380 DNL655371:DOP655380 DXH655371:DYL655380 EHD655371:EIH655380 EQZ655371:ESD655380 FAV655371:FBZ655380 FKR655371:FLV655380 FUN655371:FVR655380 GEJ655371:GFN655380 GOF655371:GPJ655380 GYB655371:GZF655380 HHX655371:HJB655380 HRT655371:HSX655380 IBP655371:ICT655380 ILL655371:IMP655380 IVH655371:IWL655380 JFD655371:JGH655380 JOZ655371:JQD655380 JYV655371:JZZ655380 KIR655371:KJV655380 KSN655371:KTR655380 LCJ655371:LDN655380 LMF655371:LNJ655380 LWB655371:LXF655380 MFX655371:MHB655380 MPT655371:MQX655380 MZP655371:NAT655380 NJL655371:NKP655380 NTH655371:NUL655380 ODD655371:OEH655380 OMZ655371:OOD655380 OWV655371:OXZ655380 PGR655371:PHV655380 PQN655371:PRR655380 QAJ655371:QBN655380 QKF655371:QLJ655380 QUB655371:QVF655380 RDX655371:RFB655380 RNT655371:ROX655380 RXP655371:RYT655380 SHL655371:SIP655380 SRH655371:SSL655380 TBD655371:TCH655380 TKZ655371:TMD655380 TUV655371:TVZ655380 UER655371:UFV655380 UON655371:UPR655380 UYJ655371:UZN655380 VIF655371:VJJ655380 VSB655371:VTF655380 WBX655371:WDB655380 WLT655371:WMX655380 WVP655371:WWT655380 H720907:AL720916 JD720907:KH720916 SZ720907:UD720916 ACV720907:ADZ720916 AMR720907:ANV720916 AWN720907:AXR720916 BGJ720907:BHN720916 BQF720907:BRJ720916 CAB720907:CBF720916 CJX720907:CLB720916 CTT720907:CUX720916 DDP720907:DET720916 DNL720907:DOP720916 DXH720907:DYL720916 EHD720907:EIH720916 EQZ720907:ESD720916 FAV720907:FBZ720916 FKR720907:FLV720916 FUN720907:FVR720916 GEJ720907:GFN720916 GOF720907:GPJ720916 GYB720907:GZF720916 HHX720907:HJB720916 HRT720907:HSX720916 IBP720907:ICT720916 ILL720907:IMP720916 IVH720907:IWL720916 JFD720907:JGH720916 JOZ720907:JQD720916 JYV720907:JZZ720916 KIR720907:KJV720916 KSN720907:KTR720916 LCJ720907:LDN720916 LMF720907:LNJ720916 LWB720907:LXF720916 MFX720907:MHB720916 MPT720907:MQX720916 MZP720907:NAT720916 NJL720907:NKP720916 NTH720907:NUL720916 ODD720907:OEH720916 OMZ720907:OOD720916 OWV720907:OXZ720916 PGR720907:PHV720916 PQN720907:PRR720916 QAJ720907:QBN720916 QKF720907:QLJ720916 QUB720907:QVF720916 RDX720907:RFB720916 RNT720907:ROX720916 RXP720907:RYT720916 SHL720907:SIP720916 SRH720907:SSL720916 TBD720907:TCH720916 TKZ720907:TMD720916 TUV720907:TVZ720916 UER720907:UFV720916 UON720907:UPR720916 UYJ720907:UZN720916 VIF720907:VJJ720916 VSB720907:VTF720916 WBX720907:WDB720916 WLT720907:WMX720916 WVP720907:WWT720916 H786443:AL786452 JD786443:KH786452 SZ786443:UD786452 ACV786443:ADZ786452 AMR786443:ANV786452 AWN786443:AXR786452 BGJ786443:BHN786452 BQF786443:BRJ786452 CAB786443:CBF786452 CJX786443:CLB786452 CTT786443:CUX786452 DDP786443:DET786452 DNL786443:DOP786452 DXH786443:DYL786452 EHD786443:EIH786452 EQZ786443:ESD786452 FAV786443:FBZ786452 FKR786443:FLV786452 FUN786443:FVR786452 GEJ786443:GFN786452 GOF786443:GPJ786452 GYB786443:GZF786452 HHX786443:HJB786452 HRT786443:HSX786452 IBP786443:ICT786452 ILL786443:IMP786452 IVH786443:IWL786452 JFD786443:JGH786452 JOZ786443:JQD786452 JYV786443:JZZ786452 KIR786443:KJV786452 KSN786443:KTR786452 LCJ786443:LDN786452 LMF786443:LNJ786452 LWB786443:LXF786452 MFX786443:MHB786452 MPT786443:MQX786452 MZP786443:NAT786452 NJL786443:NKP786452 NTH786443:NUL786452 ODD786443:OEH786452 OMZ786443:OOD786452 OWV786443:OXZ786452 PGR786443:PHV786452 PQN786443:PRR786452 QAJ786443:QBN786452 QKF786443:QLJ786452 QUB786443:QVF786452 RDX786443:RFB786452 RNT786443:ROX786452 RXP786443:RYT786452 SHL786443:SIP786452 SRH786443:SSL786452 TBD786443:TCH786452 TKZ786443:TMD786452 TUV786443:TVZ786452 UER786443:UFV786452 UON786443:UPR786452 UYJ786443:UZN786452 VIF786443:VJJ786452 VSB786443:VTF786452 WBX786443:WDB786452 WLT786443:WMX786452 WVP786443:WWT786452 H851979:AL851988 JD851979:KH851988 SZ851979:UD851988 ACV851979:ADZ851988 AMR851979:ANV851988 AWN851979:AXR851988 BGJ851979:BHN851988 BQF851979:BRJ851988 CAB851979:CBF851988 CJX851979:CLB851988 CTT851979:CUX851988 DDP851979:DET851988 DNL851979:DOP851988 DXH851979:DYL851988 EHD851979:EIH851988 EQZ851979:ESD851988 FAV851979:FBZ851988 FKR851979:FLV851988 FUN851979:FVR851988 GEJ851979:GFN851988 GOF851979:GPJ851988 GYB851979:GZF851988 HHX851979:HJB851988 HRT851979:HSX851988 IBP851979:ICT851988 ILL851979:IMP851988 IVH851979:IWL851988 JFD851979:JGH851988 JOZ851979:JQD851988 JYV851979:JZZ851988 KIR851979:KJV851988 KSN851979:KTR851988 LCJ851979:LDN851988 LMF851979:LNJ851988 LWB851979:LXF851988 MFX851979:MHB851988 MPT851979:MQX851988 MZP851979:NAT851988 NJL851979:NKP851988 NTH851979:NUL851988 ODD851979:OEH851988 OMZ851979:OOD851988 OWV851979:OXZ851988 PGR851979:PHV851988 PQN851979:PRR851988 QAJ851979:QBN851988 QKF851979:QLJ851988 QUB851979:QVF851988 RDX851979:RFB851988 RNT851979:ROX851988 RXP851979:RYT851988 SHL851979:SIP851988 SRH851979:SSL851988 TBD851979:TCH851988 TKZ851979:TMD851988 TUV851979:TVZ851988 UER851979:UFV851988 UON851979:UPR851988 UYJ851979:UZN851988 VIF851979:VJJ851988 VSB851979:VTF851988 WBX851979:WDB851988 WLT851979:WMX851988 WVP851979:WWT851988 H917515:AL917524 JD917515:KH917524 SZ917515:UD917524 ACV917515:ADZ917524 AMR917515:ANV917524 AWN917515:AXR917524 BGJ917515:BHN917524 BQF917515:BRJ917524 CAB917515:CBF917524 CJX917515:CLB917524 CTT917515:CUX917524 DDP917515:DET917524 DNL917515:DOP917524 DXH917515:DYL917524 EHD917515:EIH917524 EQZ917515:ESD917524 FAV917515:FBZ917524 FKR917515:FLV917524 FUN917515:FVR917524 GEJ917515:GFN917524 GOF917515:GPJ917524 GYB917515:GZF917524 HHX917515:HJB917524 HRT917515:HSX917524 IBP917515:ICT917524 ILL917515:IMP917524 IVH917515:IWL917524 JFD917515:JGH917524 JOZ917515:JQD917524 JYV917515:JZZ917524 KIR917515:KJV917524 KSN917515:KTR917524 LCJ917515:LDN917524 LMF917515:LNJ917524 LWB917515:LXF917524 MFX917515:MHB917524 MPT917515:MQX917524 MZP917515:NAT917524 NJL917515:NKP917524 NTH917515:NUL917524 ODD917515:OEH917524 OMZ917515:OOD917524 OWV917515:OXZ917524 PGR917515:PHV917524 PQN917515:PRR917524 QAJ917515:QBN917524 QKF917515:QLJ917524 QUB917515:QVF917524 RDX917515:RFB917524 RNT917515:ROX917524 RXP917515:RYT917524 SHL917515:SIP917524 SRH917515:SSL917524 TBD917515:TCH917524 TKZ917515:TMD917524 TUV917515:TVZ917524 UER917515:UFV917524 UON917515:UPR917524 UYJ917515:UZN917524 VIF917515:VJJ917524 VSB917515:VTF917524 WBX917515:WDB917524 WLT917515:WMX917524 WVP917515:WWT917524 H983051:AL983060 JD983051:KH983060 SZ983051:UD983060 ACV983051:ADZ983060 AMR983051:ANV983060 AWN983051:AXR983060 BGJ983051:BHN983060 BQF983051:BRJ983060 CAB983051:CBF983060 CJX983051:CLB983060 CTT983051:CUX983060 DDP983051:DET983060 DNL983051:DOP983060 DXH983051:DYL983060 EHD983051:EIH983060 EQZ983051:ESD983060 FAV983051:FBZ983060 FKR983051:FLV983060 FUN983051:FVR983060 GEJ983051:GFN983060 GOF983051:GPJ983060 GYB983051:GZF983060 HHX983051:HJB983060 HRT983051:HSX983060 IBP983051:ICT983060 ILL983051:IMP983060 IVH983051:IWL983060 JFD983051:JGH983060 JOZ983051:JQD983060 JYV983051:JZZ983060 KIR983051:KJV983060 KSN983051:KTR983060 LCJ983051:LDN983060 LMF983051:LNJ983060 LWB983051:LXF983060 MFX983051:MHB983060 MPT983051:MQX983060 MZP983051:NAT983060 NJL983051:NKP983060 NTH983051:NUL983060 ODD983051:OEH983060 OMZ983051:OOD983060 OWV983051:OXZ983060 PGR983051:PHV983060 PQN983051:PRR983060 QAJ983051:QBN983060 QKF983051:QLJ983060 QUB983051:QVF983060 RDX983051:RFB983060 RNT983051:ROX983060 RXP983051:RYT983060 SHL983051:SIP983060 SRH983051:SSL983060 TBD983051:TCH983060 TKZ983051:TMD983060 TUV983051:TVZ983060 UER983051:UFV983060 UON983051:UPR983060 UYJ983051:UZN983060 VIF983051:VJJ983060 VSB983051:VTF983060 WBX983051:WDB983060 WLT983051:WMX983060 WVP983051:WWT983060" xr:uid="{7A474645-13A7-4388-BD4B-00F951F5F48E}">
      <formula1>$BU$6:$BU$14</formula1>
    </dataValidation>
  </dataValidations>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&amp;C8/30&amp;R&amp;F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表紙・鑑</vt:lpstr>
      <vt:lpstr>1施設の概況 </vt:lpstr>
      <vt:lpstr>2職員配置状況 </vt:lpstr>
      <vt:lpstr>3採用・退職状況 </vt:lpstr>
      <vt:lpstr>4(1)職員の給与等(正規職員用)  </vt:lpstr>
      <vt:lpstr>4(2)職員の給与等(その他の職員用)</vt:lpstr>
      <vt:lpstr>4(3)勤務状況 </vt:lpstr>
      <vt:lpstr>4(4)１ヶ月の勤務割 </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8(7)安全計画(8)自動車(9)入浴</vt:lpstr>
      <vt:lpstr>8(10)リハビリ(11)クラブ(12)地域交流(13)行事</vt:lpstr>
      <vt:lpstr>8(14)日常生活(15)苦情 9衛生管理</vt:lpstr>
      <vt:lpstr>10入所者処遇に関する配慮・工夫等11日常生活費</vt:lpstr>
      <vt:lpstr>12入所者の医療管理の状況</vt:lpstr>
      <vt:lpstr>13入所者の健康管理の実施状況 </vt:lpstr>
      <vt:lpstr>14(1)預り金(2)日用品</vt:lpstr>
      <vt:lpstr>14(1)記入例</vt:lpstr>
      <vt:lpstr>14(3)入所者負担</vt:lpstr>
      <vt:lpstr>15(1)退所時の金品の処分状況</vt:lpstr>
      <vt:lpstr>15(2)遺留金品の処分状況</vt:lpstr>
      <vt:lpstr>16給食の状況</vt:lpstr>
      <vt:lpstr>16(2)給食の状況</vt:lpstr>
      <vt:lpstr>16(3)検便(4)保健所(5)委託(6)衛生(7)保存食</vt:lpstr>
      <vt:lpstr>17災害事故防止対策</vt:lpstr>
      <vt:lpstr>18諸規程等の整備状況</vt:lpstr>
      <vt:lpstr>'10入所者処遇に関する配慮・工夫等11日常生活費'!Print_Area</vt:lpstr>
      <vt:lpstr>'12入所者の医療管理の状況'!Print_Area</vt:lpstr>
      <vt:lpstr>'13入所者の健康管理の実施状況 '!Print_Area</vt:lpstr>
      <vt:lpstr>'14(1)記入例'!Print_Area</vt:lpstr>
      <vt:lpstr>'14(1)預り金(2)日用品'!Print_Area</vt:lpstr>
      <vt:lpstr>'14(3)入所者負担'!Print_Area</vt:lpstr>
      <vt:lpstr>'15(1)退所時の金品の処分状況'!Print_Area</vt:lpstr>
      <vt:lpstr>'15(2)遺留金品の処分状況'!Print_Area</vt:lpstr>
      <vt:lpstr>'16(2)給食の状況'!Print_Area</vt:lpstr>
      <vt:lpstr>'16(3)検便(4)保健所(5)委託(6)衛生(7)保存食'!Print_Area</vt:lpstr>
      <vt:lpstr>'16給食の状況'!Print_Area</vt:lpstr>
      <vt:lpstr>'17災害事故防止対策'!Print_Area</vt:lpstr>
      <vt:lpstr>'18諸規程等の整備状況'!Print_Area</vt:lpstr>
      <vt:lpstr>'1施設の概況 '!Print_Area</vt:lpstr>
      <vt:lpstr>'2職員配置状況 '!Print_Area</vt:lpstr>
      <vt:lpstr>'3採用・退職状況 '!Print_Area</vt:lpstr>
      <vt:lpstr>'4(1)職員の給与等(正規職員用)  '!Print_Area</vt:lpstr>
      <vt:lpstr>'4(2)職員の給与等(その他の職員用)'!Print_Area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'8(10)リハビリ(11)クラブ(12)地域交流(13)行事'!Print_Area</vt:lpstr>
      <vt:lpstr>'8(14)日常生活(15)苦情 9衛生管理'!Print_Area</vt:lpstr>
      <vt:lpstr>'8(4)衛生(5)業務継続計画(6)事故'!Print_Area</vt:lpstr>
      <vt:lpstr>'8(7)安全計画(8)自動車(9)入浴'!Print_Area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2023-05-15T10:22:07Z</cp:lastPrinted>
  <dcterms:created xsi:type="dcterms:W3CDTF">2022-04-08T07:27:24Z</dcterms:created>
  <dcterms:modified xsi:type="dcterms:W3CDTF">2023-05-18T04:56:41Z</dcterms:modified>
</cp:coreProperties>
</file>